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tabRatio="756" activeTab="0"/>
  </bookViews>
  <sheets>
    <sheet name="Vintage Conventional " sheetId="1" r:id="rId1"/>
  </sheets>
  <definedNames/>
  <calcPr fullCalcOnLoad="1"/>
</workbook>
</file>

<file path=xl/sharedStrings.xml><?xml version="1.0" encoding="utf-8"?>
<sst xmlns="http://schemas.openxmlformats.org/spreadsheetml/2006/main" count="149" uniqueCount="73">
  <si>
    <t>Plot</t>
  </si>
  <si>
    <t>Name</t>
  </si>
  <si>
    <t>Max</t>
  </si>
  <si>
    <t>Points</t>
  </si>
  <si>
    <t>Judge</t>
  </si>
  <si>
    <t>Class:</t>
  </si>
  <si>
    <t>Plough</t>
  </si>
  <si>
    <t>Trail</t>
  </si>
  <si>
    <t>Mount</t>
  </si>
  <si>
    <t>Luc Vandekerkhove</t>
  </si>
  <si>
    <t>Jens Peter Ridder</t>
  </si>
  <si>
    <t>Bjarne Madsen</t>
  </si>
  <si>
    <t>Michael Taylor</t>
  </si>
  <si>
    <t>Geoffrey Smith</t>
  </si>
  <si>
    <t>Hein Ramm</t>
  </si>
  <si>
    <t>Katrin Bening</t>
  </si>
  <si>
    <t>Francis Garnett-Ore</t>
  </si>
  <si>
    <t>Roelof Mennega</t>
  </si>
  <si>
    <t>Johannes Timmer</t>
  </si>
  <si>
    <t>Mark Taggart</t>
  </si>
  <si>
    <t>Ian Simms</t>
  </si>
  <si>
    <t>Aeneas Horan</t>
  </si>
  <si>
    <t>Joe Kelly</t>
  </si>
  <si>
    <t>David Kirkpatrick</t>
  </si>
  <si>
    <t>John Silverwright</t>
  </si>
  <si>
    <t>Gordon Harries</t>
  </si>
  <si>
    <t>John Lewis</t>
  </si>
  <si>
    <t>Tony Collister</t>
  </si>
  <si>
    <t>Sean Boyle</t>
  </si>
  <si>
    <t>Jos Cuyvers</t>
  </si>
  <si>
    <t>Trailed</t>
  </si>
  <si>
    <t>Mounted</t>
  </si>
  <si>
    <t>Panel</t>
  </si>
  <si>
    <t xml:space="preserve">Ref </t>
  </si>
  <si>
    <t xml:space="preserve">Total Less Straightness / 2  </t>
  </si>
  <si>
    <t xml:space="preserve">Penalty Points  </t>
  </si>
  <si>
    <t xml:space="preserve">Total Points  </t>
  </si>
  <si>
    <t xml:space="preserve">Opening Split          </t>
  </si>
  <si>
    <t>Finish</t>
  </si>
  <si>
    <t xml:space="preserve">Finish </t>
  </si>
  <si>
    <t>B1</t>
  </si>
  <si>
    <t>A1</t>
  </si>
  <si>
    <t>A2</t>
  </si>
  <si>
    <t>B2</t>
  </si>
  <si>
    <r>
      <t>Crown</t>
    </r>
    <r>
      <rPr>
        <sz val="9"/>
        <rFont val="Arial"/>
        <family val="2"/>
      </rPr>
      <t xml:space="preserve">,   </t>
    </r>
  </si>
  <si>
    <r>
      <t>Crown</t>
    </r>
    <r>
      <rPr>
        <sz val="9"/>
        <rFont val="Arial"/>
        <family val="2"/>
      </rPr>
      <t xml:space="preserve">, </t>
    </r>
  </si>
  <si>
    <r>
      <t>General Work</t>
    </r>
    <r>
      <rPr>
        <sz val="9"/>
        <rFont val="Arial"/>
        <family val="2"/>
      </rPr>
      <t xml:space="preserve">  ( Weed Control )</t>
    </r>
  </si>
  <si>
    <r>
      <t>General Work</t>
    </r>
    <r>
      <rPr>
        <sz val="9"/>
        <rFont val="Arial"/>
        <family val="2"/>
      </rPr>
      <t xml:space="preserve"> ( Weed Control )</t>
    </r>
  </si>
  <si>
    <r>
      <t>General Work</t>
    </r>
    <r>
      <rPr>
        <sz val="9"/>
        <rFont val="Arial"/>
        <family val="2"/>
      </rPr>
      <t xml:space="preserve">  ( Seed Bed )</t>
    </r>
  </si>
  <si>
    <r>
      <t>General Work</t>
    </r>
    <r>
      <rPr>
        <sz val="9"/>
        <rFont val="Arial"/>
        <family val="2"/>
      </rPr>
      <t xml:space="preserve"> ( Seed Bed ) </t>
    </r>
  </si>
  <si>
    <r>
      <t xml:space="preserve">Straightness ( </t>
    </r>
    <r>
      <rPr>
        <sz val="9"/>
        <color indexed="12"/>
        <rFont val="Arial"/>
        <family val="2"/>
      </rPr>
      <t>General Work )</t>
    </r>
  </si>
  <si>
    <r>
      <t>Ins &amp; Outs</t>
    </r>
    <r>
      <rPr>
        <sz val="9"/>
        <rFont val="Arial"/>
        <family val="2"/>
      </rPr>
      <t xml:space="preserve">  </t>
    </r>
  </si>
  <si>
    <r>
      <t>General Appearance</t>
    </r>
    <r>
      <rPr>
        <sz val="9"/>
        <rFont val="Arial"/>
        <family val="2"/>
      </rPr>
      <t xml:space="preserve">  </t>
    </r>
  </si>
  <si>
    <r>
      <t>Straightness</t>
    </r>
    <r>
      <rPr>
        <b/>
        <sz val="8"/>
        <color indexed="12"/>
        <rFont val="Arial"/>
        <family val="2"/>
      </rPr>
      <t xml:space="preserve"> ( Opening Split )</t>
    </r>
  </si>
  <si>
    <r>
      <t xml:space="preserve">Straightness </t>
    </r>
    <r>
      <rPr>
        <b/>
        <sz val="8"/>
        <color indexed="12"/>
        <rFont val="Arial"/>
        <family val="2"/>
      </rPr>
      <t xml:space="preserve">( Crown </t>
    </r>
    <r>
      <rPr>
        <b/>
        <sz val="9"/>
        <color indexed="12"/>
        <rFont val="Arial"/>
        <family val="2"/>
      </rPr>
      <t>)</t>
    </r>
  </si>
  <si>
    <t xml:space="preserve">Straightness / 2  </t>
  </si>
  <si>
    <t>Straightness of Finishing Furrows</t>
  </si>
  <si>
    <t>luc Vande Kerckhove</t>
  </si>
  <si>
    <t>Trevor ohnstone</t>
  </si>
  <si>
    <t>Paul Studley</t>
  </si>
  <si>
    <t>Roel Mennega</t>
  </si>
  <si>
    <t>Liam Prendergast</t>
  </si>
  <si>
    <t>John Keohane</t>
  </si>
  <si>
    <t>John Sivewright</t>
  </si>
  <si>
    <t>Tony Bradley</t>
  </si>
  <si>
    <t>Vintage Conventional Ploughs</t>
  </si>
  <si>
    <t>Co Looijesteijn</t>
  </si>
  <si>
    <t xml:space="preserve">Corrected Position </t>
  </si>
  <si>
    <r>
      <t xml:space="preserve">3 </t>
    </r>
    <r>
      <rPr>
        <sz val="10"/>
        <color indexed="10"/>
        <rFont val="Arial"/>
        <family val="2"/>
      </rPr>
      <t>*</t>
    </r>
  </si>
  <si>
    <r>
      <t>5</t>
    </r>
    <r>
      <rPr>
        <sz val="10"/>
        <color indexed="10"/>
        <rFont val="Arial"/>
        <family val="2"/>
      </rPr>
      <t xml:space="preserve"> *</t>
    </r>
  </si>
  <si>
    <r>
      <t>4</t>
    </r>
    <r>
      <rPr>
        <sz val="10"/>
        <color indexed="10"/>
        <rFont val="Arial"/>
        <family val="2"/>
      </rPr>
      <t xml:space="preserve"> *</t>
    </r>
  </si>
  <si>
    <r>
      <t xml:space="preserve">2014 ~ Results Calculation  </t>
    </r>
    <r>
      <rPr>
        <b/>
        <sz val="12"/>
        <color indexed="10"/>
        <rFont val="Arial"/>
        <family val="2"/>
      </rPr>
      <t>( Corrected )</t>
    </r>
  </si>
  <si>
    <r>
      <t>*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 Position determined by countback </t>
    </r>
    <r>
      <rPr>
        <sz val="8"/>
        <rFont val="Arial"/>
        <family val="2"/>
      </rPr>
      <t xml:space="preserve"> ( General Work )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</si>
</sst>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1" applyNumberFormat="0" applyAlignment="0" applyProtection="0"/>
    <xf numFmtId="0" fontId="14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8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8" xfId="0" applyFont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8" borderId="15" xfId="0" applyFill="1" applyBorder="1" applyAlignment="1">
      <alignment/>
    </xf>
    <xf numFmtId="0" fontId="0" fillId="0" borderId="16" xfId="0" applyBorder="1" applyAlignment="1">
      <alignment/>
    </xf>
    <xf numFmtId="0" fontId="4" fillId="8" borderId="18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8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8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18" borderId="2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4" fillId="8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0" fontId="27" fillId="0" borderId="23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33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0" fontId="30" fillId="0" borderId="29" xfId="0" applyFont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1" fillId="0" borderId="1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80" fontId="4" fillId="8" borderId="3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M98"/>
  <sheetViews>
    <sheetView tabSelected="1" zoomScalePageLayoutView="0" workbookViewId="0" topLeftCell="A1">
      <selection activeCell="V18" sqref="V18"/>
    </sheetView>
  </sheetViews>
  <sheetFormatPr defaultColWidth="8.8515625" defaultRowHeight="12.75"/>
  <cols>
    <col min="1" max="1" width="1.7109375" style="0" customWidth="1"/>
    <col min="2" max="2" width="3.7109375" style="0" customWidth="1"/>
    <col min="3" max="3" width="20.7109375" style="0" customWidth="1"/>
    <col min="4" max="4" width="5.7109375" style="0" customWidth="1"/>
    <col min="5" max="20" width="6.7109375" style="0" customWidth="1"/>
    <col min="21" max="22" width="6.28125" style="0" customWidth="1"/>
    <col min="23" max="23" width="1.7109375" style="0" customWidth="1"/>
    <col min="24" max="24" width="3.00390625" style="0" bestFit="1" customWidth="1"/>
  </cols>
  <sheetData>
    <row r="1" spans="4:25" ht="15.75" customHeight="1" thickBot="1">
      <c r="D1" s="125" t="s">
        <v>5</v>
      </c>
      <c r="E1" s="130"/>
      <c r="F1" s="127" t="s">
        <v>65</v>
      </c>
      <c r="G1" s="127"/>
      <c r="H1" s="127"/>
      <c r="I1" s="127"/>
      <c r="J1" s="127"/>
      <c r="K1" s="127"/>
      <c r="L1" s="127"/>
      <c r="M1" s="128"/>
      <c r="N1" s="129" t="s">
        <v>71</v>
      </c>
      <c r="O1" s="130"/>
      <c r="P1" s="130"/>
      <c r="Q1" s="130"/>
      <c r="R1" s="130"/>
      <c r="S1" s="130"/>
      <c r="T1" s="126"/>
      <c r="U1" s="43"/>
      <c r="V1" s="43"/>
      <c r="W1" s="43"/>
      <c r="X1" s="43"/>
      <c r="Y1" s="43"/>
    </row>
    <row r="2" spans="2:25" ht="12" customHeight="1" thickBot="1">
      <c r="B2" s="2"/>
      <c r="C2" s="2"/>
      <c r="D2" s="18"/>
      <c r="E2" s="27" t="s">
        <v>1</v>
      </c>
      <c r="F2" s="44" t="s">
        <v>63</v>
      </c>
      <c r="G2" s="44" t="s">
        <v>28</v>
      </c>
      <c r="H2" s="44" t="s">
        <v>64</v>
      </c>
      <c r="I2" s="44" t="s">
        <v>62</v>
      </c>
      <c r="J2" s="44" t="s">
        <v>19</v>
      </c>
      <c r="K2" s="44" t="s">
        <v>25</v>
      </c>
      <c r="L2" s="44" t="s">
        <v>66</v>
      </c>
      <c r="M2" s="45" t="s">
        <v>60</v>
      </c>
      <c r="N2" s="44" t="s">
        <v>57</v>
      </c>
      <c r="O2" s="44" t="s">
        <v>27</v>
      </c>
      <c r="P2" s="44" t="s">
        <v>59</v>
      </c>
      <c r="Q2" s="44" t="s">
        <v>61</v>
      </c>
      <c r="R2" s="44" t="s">
        <v>23</v>
      </c>
      <c r="S2" s="44" t="s">
        <v>29</v>
      </c>
      <c r="T2" s="44" t="s">
        <v>58</v>
      </c>
      <c r="U2" s="113"/>
      <c r="V2" s="116"/>
      <c r="W2" s="117"/>
      <c r="X2" s="46"/>
      <c r="Y2" s="48"/>
    </row>
    <row r="3" spans="2:143" ht="12" customHeight="1">
      <c r="B3" s="2"/>
      <c r="C3" s="2"/>
      <c r="D3" s="13"/>
      <c r="E3" s="49" t="s">
        <v>6</v>
      </c>
      <c r="F3" s="38" t="s">
        <v>31</v>
      </c>
      <c r="G3" s="38" t="s">
        <v>31</v>
      </c>
      <c r="H3" s="38" t="s">
        <v>31</v>
      </c>
      <c r="I3" s="38" t="s">
        <v>31</v>
      </c>
      <c r="J3" s="38" t="s">
        <v>30</v>
      </c>
      <c r="K3" s="38" t="s">
        <v>30</v>
      </c>
      <c r="L3" s="38" t="s">
        <v>31</v>
      </c>
      <c r="M3" s="38" t="s">
        <v>30</v>
      </c>
      <c r="N3" s="38" t="s">
        <v>30</v>
      </c>
      <c r="O3" s="38" t="s">
        <v>30</v>
      </c>
      <c r="P3" s="38" t="s">
        <v>31</v>
      </c>
      <c r="Q3" s="38" t="s">
        <v>30</v>
      </c>
      <c r="R3" s="38" t="s">
        <v>30</v>
      </c>
      <c r="S3" s="38" t="s">
        <v>31</v>
      </c>
      <c r="T3" s="38" t="s">
        <v>30</v>
      </c>
      <c r="U3" s="113"/>
      <c r="V3" s="116"/>
      <c r="W3" s="116"/>
      <c r="X3" s="116"/>
      <c r="Y3" s="48"/>
      <c r="EE3" s="28" t="s">
        <v>19</v>
      </c>
      <c r="EM3" s="28"/>
    </row>
    <row r="4" spans="2:143" ht="12" customHeight="1">
      <c r="B4" s="3"/>
      <c r="C4" s="3"/>
      <c r="D4" s="52" t="s">
        <v>2</v>
      </c>
      <c r="F4" s="49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  <c r="T4" s="6" t="s">
        <v>0</v>
      </c>
      <c r="U4" s="102"/>
      <c r="V4" s="59"/>
      <c r="W4" s="59"/>
      <c r="X4" s="59"/>
      <c r="Y4" s="48"/>
      <c r="Z4" s="48"/>
      <c r="AA4" s="48"/>
      <c r="EE4" s="38" t="s">
        <v>7</v>
      </c>
      <c r="EM4" s="38"/>
    </row>
    <row r="5" spans="2:143" ht="12" customHeight="1">
      <c r="B5" s="3"/>
      <c r="C5" s="3"/>
      <c r="D5" s="72" t="s">
        <v>3</v>
      </c>
      <c r="E5" s="50" t="s">
        <v>4</v>
      </c>
      <c r="F5" s="108">
        <v>1</v>
      </c>
      <c r="G5" s="108">
        <v>2</v>
      </c>
      <c r="H5" s="108">
        <v>3</v>
      </c>
      <c r="I5" s="108">
        <v>4</v>
      </c>
      <c r="J5" s="108">
        <v>5</v>
      </c>
      <c r="K5" s="108">
        <v>6</v>
      </c>
      <c r="L5" s="108">
        <v>7</v>
      </c>
      <c r="M5" s="108">
        <v>8</v>
      </c>
      <c r="N5" s="108">
        <v>9</v>
      </c>
      <c r="O5" s="108">
        <v>10</v>
      </c>
      <c r="P5" s="108">
        <v>11</v>
      </c>
      <c r="Q5" s="108">
        <v>12</v>
      </c>
      <c r="R5" s="109">
        <v>13</v>
      </c>
      <c r="S5" s="109">
        <v>14</v>
      </c>
      <c r="T5" s="108">
        <v>15</v>
      </c>
      <c r="U5" s="103"/>
      <c r="V5" s="48"/>
      <c r="W5" s="48"/>
      <c r="X5" s="73"/>
      <c r="Y5" s="48"/>
      <c r="Z5" s="48"/>
      <c r="AA5" s="48"/>
      <c r="EE5" s="38"/>
      <c r="EM5" s="38"/>
    </row>
    <row r="6" spans="2:143" ht="12" customHeight="1" thickBot="1">
      <c r="B6" s="76" t="s">
        <v>33</v>
      </c>
      <c r="C6" s="53"/>
      <c r="D6" s="51"/>
      <c r="E6" s="71" t="s">
        <v>32</v>
      </c>
      <c r="F6" s="79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79"/>
      <c r="T6" s="78"/>
      <c r="U6" s="104"/>
      <c r="V6" s="73"/>
      <c r="W6" s="73"/>
      <c r="X6" s="48"/>
      <c r="Y6" s="48"/>
      <c r="Z6" s="48"/>
      <c r="AA6" s="48"/>
      <c r="EE6" s="6" t="s">
        <v>0</v>
      </c>
      <c r="EM6" s="6"/>
    </row>
    <row r="7" spans="2:143" ht="12" customHeight="1" thickBot="1">
      <c r="B7" s="90">
        <v>1</v>
      </c>
      <c r="C7" s="91" t="s">
        <v>37</v>
      </c>
      <c r="D7" s="84">
        <v>10</v>
      </c>
      <c r="E7" s="80" t="s">
        <v>41</v>
      </c>
      <c r="F7" s="119">
        <v>8</v>
      </c>
      <c r="G7" s="84">
        <v>6</v>
      </c>
      <c r="H7" s="84">
        <v>4</v>
      </c>
      <c r="I7" s="84">
        <v>3</v>
      </c>
      <c r="J7" s="84">
        <v>5</v>
      </c>
      <c r="K7" s="84">
        <v>3</v>
      </c>
      <c r="L7" s="84">
        <v>6</v>
      </c>
      <c r="M7" s="84">
        <v>2</v>
      </c>
      <c r="N7" s="84">
        <v>3</v>
      </c>
      <c r="O7" s="84">
        <v>2</v>
      </c>
      <c r="P7" s="84">
        <v>7</v>
      </c>
      <c r="Q7" s="84">
        <v>7</v>
      </c>
      <c r="R7" s="84">
        <v>4</v>
      </c>
      <c r="S7" s="84">
        <v>3</v>
      </c>
      <c r="T7" s="84">
        <v>5</v>
      </c>
      <c r="U7" s="111"/>
      <c r="V7" s="135"/>
      <c r="W7" s="61"/>
      <c r="X7" s="68"/>
      <c r="Y7" s="48"/>
      <c r="Z7" s="48"/>
      <c r="AA7" s="48"/>
      <c r="EE7" s="15">
        <v>31</v>
      </c>
      <c r="EM7" s="15"/>
    </row>
    <row r="8" spans="2:142" ht="12" customHeight="1">
      <c r="B8" s="89"/>
      <c r="C8" s="92"/>
      <c r="D8" s="86"/>
      <c r="E8" s="81" t="s">
        <v>40</v>
      </c>
      <c r="F8" s="120">
        <v>6</v>
      </c>
      <c r="G8" s="121">
        <v>5</v>
      </c>
      <c r="H8" s="121">
        <v>4</v>
      </c>
      <c r="I8" s="121">
        <v>5</v>
      </c>
      <c r="J8" s="121">
        <v>6</v>
      </c>
      <c r="K8" s="121">
        <v>5</v>
      </c>
      <c r="L8" s="121">
        <v>5</v>
      </c>
      <c r="M8" s="121">
        <v>3</v>
      </c>
      <c r="N8" s="121">
        <v>5</v>
      </c>
      <c r="O8" s="121">
        <v>3</v>
      </c>
      <c r="P8" s="121">
        <v>5</v>
      </c>
      <c r="Q8" s="121">
        <v>7</v>
      </c>
      <c r="R8" s="121">
        <v>4</v>
      </c>
      <c r="S8" s="121">
        <v>3</v>
      </c>
      <c r="T8" s="121">
        <v>5</v>
      </c>
      <c r="U8" s="111"/>
      <c r="V8" s="135"/>
      <c r="W8" s="68"/>
      <c r="X8" s="48"/>
      <c r="Y8" s="48"/>
      <c r="Z8" s="48"/>
      <c r="AA8" s="48"/>
      <c r="ED8" s="47"/>
      <c r="EL8" s="47"/>
    </row>
    <row r="9" spans="2:142" ht="12" customHeight="1" thickBot="1">
      <c r="B9" s="90">
        <v>2</v>
      </c>
      <c r="C9" s="93" t="s">
        <v>53</v>
      </c>
      <c r="D9" s="85">
        <v>10</v>
      </c>
      <c r="E9" s="82" t="s">
        <v>42</v>
      </c>
      <c r="F9" s="120">
        <v>7</v>
      </c>
      <c r="G9" s="121">
        <v>4</v>
      </c>
      <c r="H9" s="121">
        <v>4</v>
      </c>
      <c r="I9" s="121">
        <v>5</v>
      </c>
      <c r="J9" s="121">
        <v>6</v>
      </c>
      <c r="K9" s="121">
        <v>5</v>
      </c>
      <c r="L9" s="121">
        <v>7</v>
      </c>
      <c r="M9" s="121">
        <v>7</v>
      </c>
      <c r="N9" s="121">
        <v>7</v>
      </c>
      <c r="O9" s="121">
        <v>5</v>
      </c>
      <c r="P9" s="121">
        <v>6</v>
      </c>
      <c r="Q9" s="121">
        <v>6</v>
      </c>
      <c r="R9" s="121">
        <v>5</v>
      </c>
      <c r="S9" s="121">
        <v>5</v>
      </c>
      <c r="T9" s="121">
        <v>6</v>
      </c>
      <c r="U9" s="111"/>
      <c r="V9" s="135"/>
      <c r="W9" s="68"/>
      <c r="X9" s="48"/>
      <c r="Y9" s="48"/>
      <c r="Z9" s="48"/>
      <c r="AA9" s="48"/>
      <c r="ED9" s="47"/>
      <c r="EL9" s="47"/>
    </row>
    <row r="10" spans="2:142" ht="12" customHeight="1">
      <c r="B10" s="89"/>
      <c r="C10" s="94"/>
      <c r="D10" s="87"/>
      <c r="E10" s="83" t="s">
        <v>43</v>
      </c>
      <c r="F10" s="123">
        <v>6</v>
      </c>
      <c r="G10" s="120">
        <v>3</v>
      </c>
      <c r="H10" s="120">
        <v>5</v>
      </c>
      <c r="I10" s="120">
        <v>5</v>
      </c>
      <c r="J10" s="120">
        <v>4</v>
      </c>
      <c r="K10" s="120">
        <v>5</v>
      </c>
      <c r="L10" s="120">
        <v>5</v>
      </c>
      <c r="M10" s="120">
        <v>6</v>
      </c>
      <c r="N10" s="120">
        <v>7</v>
      </c>
      <c r="O10" s="120">
        <v>5</v>
      </c>
      <c r="P10" s="120">
        <v>5</v>
      </c>
      <c r="Q10" s="120">
        <v>5</v>
      </c>
      <c r="R10" s="120">
        <v>5</v>
      </c>
      <c r="S10" s="120">
        <v>5</v>
      </c>
      <c r="T10" s="122">
        <v>5</v>
      </c>
      <c r="U10" s="111"/>
      <c r="V10" s="135"/>
      <c r="W10" s="68"/>
      <c r="X10" s="48"/>
      <c r="Y10" s="48"/>
      <c r="Z10" s="48"/>
      <c r="AA10" s="48"/>
      <c r="ED10" s="7"/>
      <c r="EL10" s="34"/>
    </row>
    <row r="11" spans="2:142" ht="12" customHeight="1">
      <c r="B11" s="90">
        <v>3</v>
      </c>
      <c r="C11" s="95" t="s">
        <v>44</v>
      </c>
      <c r="D11" s="85">
        <v>20</v>
      </c>
      <c r="E11" s="81" t="s">
        <v>41</v>
      </c>
      <c r="F11" s="120">
        <v>9</v>
      </c>
      <c r="G11" s="121">
        <v>8</v>
      </c>
      <c r="H11" s="121">
        <v>4</v>
      </c>
      <c r="I11" s="121">
        <v>10</v>
      </c>
      <c r="J11" s="121">
        <v>11</v>
      </c>
      <c r="K11" s="121">
        <v>6</v>
      </c>
      <c r="L11" s="121">
        <v>4</v>
      </c>
      <c r="M11" s="121">
        <v>3</v>
      </c>
      <c r="N11" s="121">
        <v>3</v>
      </c>
      <c r="O11" s="121">
        <v>4</v>
      </c>
      <c r="P11" s="121">
        <v>5</v>
      </c>
      <c r="Q11" s="121">
        <v>10</v>
      </c>
      <c r="R11" s="121">
        <v>5</v>
      </c>
      <c r="S11" s="121">
        <v>4</v>
      </c>
      <c r="T11" s="121">
        <v>6</v>
      </c>
      <c r="U11" s="111"/>
      <c r="V11" s="135"/>
      <c r="W11" s="68"/>
      <c r="X11" s="48"/>
      <c r="Y11" s="48"/>
      <c r="Z11" s="48"/>
      <c r="AA11" s="48"/>
      <c r="ED11" s="17"/>
      <c r="EL11" s="34"/>
    </row>
    <row r="12" spans="2:142" ht="12" customHeight="1">
      <c r="B12" s="89"/>
      <c r="C12" s="92"/>
      <c r="D12" s="87"/>
      <c r="E12" s="81" t="s">
        <v>40</v>
      </c>
      <c r="F12" s="120">
        <v>13</v>
      </c>
      <c r="G12" s="111">
        <v>14</v>
      </c>
      <c r="H12" s="111">
        <v>12</v>
      </c>
      <c r="I12" s="111">
        <v>13</v>
      </c>
      <c r="J12" s="111">
        <v>14</v>
      </c>
      <c r="K12" s="111">
        <v>14</v>
      </c>
      <c r="L12" s="111">
        <v>14</v>
      </c>
      <c r="M12" s="111">
        <v>11</v>
      </c>
      <c r="N12" s="111">
        <v>10</v>
      </c>
      <c r="O12" s="111">
        <v>13</v>
      </c>
      <c r="P12" s="111">
        <v>12</v>
      </c>
      <c r="Q12" s="111">
        <v>15</v>
      </c>
      <c r="R12" s="111">
        <v>14</v>
      </c>
      <c r="S12" s="111">
        <v>11</v>
      </c>
      <c r="T12" s="111">
        <v>11</v>
      </c>
      <c r="U12" s="111"/>
      <c r="V12" s="135"/>
      <c r="W12" s="68"/>
      <c r="X12" s="48"/>
      <c r="Y12" s="48"/>
      <c r="Z12" s="48"/>
      <c r="AA12" s="48"/>
      <c r="ED12" s="9">
        <v>15</v>
      </c>
      <c r="EL12" s="35"/>
    </row>
    <row r="13" spans="2:142" ht="12" customHeight="1">
      <c r="B13" s="90">
        <v>4</v>
      </c>
      <c r="C13" s="95" t="s">
        <v>45</v>
      </c>
      <c r="D13" s="85">
        <v>20</v>
      </c>
      <c r="E13" s="82" t="s">
        <v>42</v>
      </c>
      <c r="F13" s="120">
        <v>10</v>
      </c>
      <c r="G13" s="122">
        <v>9</v>
      </c>
      <c r="H13" s="122">
        <v>7</v>
      </c>
      <c r="I13" s="122">
        <v>13</v>
      </c>
      <c r="J13" s="122">
        <v>15</v>
      </c>
      <c r="K13" s="122">
        <v>10</v>
      </c>
      <c r="L13" s="122">
        <v>13</v>
      </c>
      <c r="M13" s="122">
        <v>9</v>
      </c>
      <c r="N13" s="122">
        <v>8</v>
      </c>
      <c r="O13" s="122">
        <v>10</v>
      </c>
      <c r="P13" s="122">
        <v>10</v>
      </c>
      <c r="Q13" s="122">
        <v>12</v>
      </c>
      <c r="R13" s="122">
        <v>10</v>
      </c>
      <c r="S13" s="122">
        <v>5</v>
      </c>
      <c r="T13" s="122">
        <v>7</v>
      </c>
      <c r="U13" s="111"/>
      <c r="V13" s="135"/>
      <c r="W13" s="68"/>
      <c r="X13" s="48"/>
      <c r="Y13" s="48"/>
      <c r="Z13" s="48"/>
      <c r="AA13" s="48"/>
      <c r="ED13" s="11"/>
      <c r="EL13" s="32"/>
    </row>
    <row r="14" spans="2:142" ht="12" customHeight="1" thickBot="1">
      <c r="B14" s="89"/>
      <c r="C14" s="92"/>
      <c r="D14" s="88"/>
      <c r="E14" s="83" t="s">
        <v>43</v>
      </c>
      <c r="F14" s="120">
        <v>12</v>
      </c>
      <c r="G14" s="122">
        <v>13</v>
      </c>
      <c r="H14" s="122">
        <v>12</v>
      </c>
      <c r="I14" s="122">
        <v>13</v>
      </c>
      <c r="J14" s="122">
        <v>14</v>
      </c>
      <c r="K14" s="122">
        <v>13</v>
      </c>
      <c r="L14" s="122">
        <v>12</v>
      </c>
      <c r="M14" s="122">
        <v>10</v>
      </c>
      <c r="N14" s="122">
        <v>9</v>
      </c>
      <c r="O14" s="122">
        <v>12</v>
      </c>
      <c r="P14" s="122">
        <v>11</v>
      </c>
      <c r="Q14" s="122">
        <v>13</v>
      </c>
      <c r="R14" s="122">
        <v>11</v>
      </c>
      <c r="S14" s="122">
        <v>9</v>
      </c>
      <c r="T14" s="122">
        <v>10</v>
      </c>
      <c r="U14" s="111"/>
      <c r="V14" s="135"/>
      <c r="W14" s="68"/>
      <c r="X14" s="48"/>
      <c r="Y14" s="48"/>
      <c r="Z14" s="48"/>
      <c r="AA14" s="48"/>
      <c r="ED14" s="16"/>
      <c r="EL14" s="36"/>
    </row>
    <row r="15" spans="2:142" ht="12" customHeight="1">
      <c r="B15" s="90">
        <v>5</v>
      </c>
      <c r="C15" s="93" t="s">
        <v>54</v>
      </c>
      <c r="D15" s="85">
        <v>10</v>
      </c>
      <c r="E15" s="81" t="s">
        <v>41</v>
      </c>
      <c r="F15" s="120">
        <v>5</v>
      </c>
      <c r="G15" s="121">
        <v>5</v>
      </c>
      <c r="H15" s="121">
        <v>7</v>
      </c>
      <c r="I15" s="121">
        <v>6</v>
      </c>
      <c r="J15" s="121">
        <v>6</v>
      </c>
      <c r="K15" s="121">
        <v>3</v>
      </c>
      <c r="L15" s="121">
        <v>8</v>
      </c>
      <c r="M15" s="121">
        <v>5</v>
      </c>
      <c r="N15" s="121">
        <v>4</v>
      </c>
      <c r="O15" s="121">
        <v>6</v>
      </c>
      <c r="P15" s="121">
        <v>3</v>
      </c>
      <c r="Q15" s="121">
        <v>4</v>
      </c>
      <c r="R15" s="121">
        <v>3</v>
      </c>
      <c r="S15" s="121">
        <v>2</v>
      </c>
      <c r="T15" s="121">
        <v>2</v>
      </c>
      <c r="U15" s="111"/>
      <c r="V15" s="110"/>
      <c r="W15" s="68"/>
      <c r="X15" s="48"/>
      <c r="Y15" s="48"/>
      <c r="Z15" s="48"/>
      <c r="AA15" s="48"/>
      <c r="ED15" s="7"/>
      <c r="EL15" s="31"/>
    </row>
    <row r="16" spans="2:142" ht="12" customHeight="1">
      <c r="B16" s="89"/>
      <c r="C16" s="94"/>
      <c r="D16" s="87"/>
      <c r="E16" s="81" t="s">
        <v>40</v>
      </c>
      <c r="F16" s="120">
        <v>6</v>
      </c>
      <c r="G16" s="121">
        <v>7</v>
      </c>
      <c r="H16" s="121">
        <v>7</v>
      </c>
      <c r="I16" s="121">
        <v>7</v>
      </c>
      <c r="J16" s="121">
        <v>7</v>
      </c>
      <c r="K16" s="121">
        <v>6</v>
      </c>
      <c r="L16" s="121">
        <v>7</v>
      </c>
      <c r="M16" s="121">
        <v>6</v>
      </c>
      <c r="N16" s="121">
        <v>6</v>
      </c>
      <c r="O16" s="121">
        <v>6</v>
      </c>
      <c r="P16" s="121">
        <v>5</v>
      </c>
      <c r="Q16" s="121">
        <v>7</v>
      </c>
      <c r="R16" s="121">
        <v>5</v>
      </c>
      <c r="S16" s="121">
        <v>4</v>
      </c>
      <c r="T16" s="121">
        <v>4</v>
      </c>
      <c r="U16" s="111"/>
      <c r="V16" s="110"/>
      <c r="W16" s="68"/>
      <c r="X16" s="48"/>
      <c r="Y16" s="48"/>
      <c r="Z16" s="48"/>
      <c r="AA16" s="48"/>
      <c r="ED16" s="9"/>
      <c r="EL16" s="26"/>
    </row>
    <row r="17" spans="2:142" ht="12" customHeight="1">
      <c r="B17" s="90">
        <v>6</v>
      </c>
      <c r="C17" s="95" t="s">
        <v>46</v>
      </c>
      <c r="D17" s="85">
        <v>20</v>
      </c>
      <c r="E17" s="82" t="s">
        <v>42</v>
      </c>
      <c r="F17" s="123">
        <v>14</v>
      </c>
      <c r="G17" s="121">
        <v>13</v>
      </c>
      <c r="H17" s="121">
        <v>10</v>
      </c>
      <c r="I17" s="121">
        <v>10</v>
      </c>
      <c r="J17" s="121">
        <v>10</v>
      </c>
      <c r="K17" s="121">
        <v>10</v>
      </c>
      <c r="L17" s="121">
        <v>11</v>
      </c>
      <c r="M17" s="121">
        <v>10</v>
      </c>
      <c r="N17" s="121">
        <v>11</v>
      </c>
      <c r="O17" s="121">
        <v>13</v>
      </c>
      <c r="P17" s="121">
        <v>13</v>
      </c>
      <c r="Q17" s="121">
        <v>14</v>
      </c>
      <c r="R17" s="121">
        <v>14</v>
      </c>
      <c r="S17" s="121">
        <v>10</v>
      </c>
      <c r="T17" s="121">
        <v>13</v>
      </c>
      <c r="U17" s="111"/>
      <c r="V17" s="110"/>
      <c r="W17" s="68"/>
      <c r="X17" s="48"/>
      <c r="Y17" s="48"/>
      <c r="Z17" s="48"/>
      <c r="AA17" s="48"/>
      <c r="ED17" s="11"/>
      <c r="EL17" s="32"/>
    </row>
    <row r="18" spans="2:142" ht="12" customHeight="1" thickBot="1">
      <c r="B18" s="89"/>
      <c r="C18" s="92"/>
      <c r="D18" s="88"/>
      <c r="E18" s="83" t="s">
        <v>43</v>
      </c>
      <c r="F18" s="120">
        <v>15</v>
      </c>
      <c r="G18" s="122">
        <v>14</v>
      </c>
      <c r="H18" s="122">
        <v>11</v>
      </c>
      <c r="I18" s="122">
        <v>14</v>
      </c>
      <c r="J18" s="122">
        <v>12</v>
      </c>
      <c r="K18" s="122">
        <v>13</v>
      </c>
      <c r="L18" s="122">
        <v>15</v>
      </c>
      <c r="M18" s="122">
        <v>11</v>
      </c>
      <c r="N18" s="122">
        <v>11</v>
      </c>
      <c r="O18" s="122">
        <v>14</v>
      </c>
      <c r="P18" s="122">
        <v>11</v>
      </c>
      <c r="Q18" s="122">
        <v>13</v>
      </c>
      <c r="R18" s="122">
        <v>15</v>
      </c>
      <c r="S18" s="122">
        <v>10</v>
      </c>
      <c r="T18" s="122">
        <v>11</v>
      </c>
      <c r="U18" s="111"/>
      <c r="V18" s="110"/>
      <c r="W18" s="61"/>
      <c r="X18" s="48"/>
      <c r="Y18" s="48"/>
      <c r="Z18" s="48"/>
      <c r="AA18" s="48"/>
      <c r="ED18" s="16"/>
      <c r="EL18" s="36"/>
    </row>
    <row r="19" spans="2:142" ht="12" customHeight="1">
      <c r="B19" s="90">
        <v>7</v>
      </c>
      <c r="C19" s="95" t="s">
        <v>47</v>
      </c>
      <c r="D19" s="85">
        <v>20</v>
      </c>
      <c r="E19" s="81" t="s">
        <v>41</v>
      </c>
      <c r="F19" s="120">
        <v>17</v>
      </c>
      <c r="G19" s="121">
        <v>15</v>
      </c>
      <c r="H19" s="121">
        <v>9</v>
      </c>
      <c r="I19" s="121">
        <v>9</v>
      </c>
      <c r="J19" s="121">
        <v>9</v>
      </c>
      <c r="K19" s="121">
        <v>12</v>
      </c>
      <c r="L19" s="121">
        <v>13</v>
      </c>
      <c r="M19" s="121">
        <v>11</v>
      </c>
      <c r="N19" s="121">
        <v>9</v>
      </c>
      <c r="O19" s="121">
        <v>16</v>
      </c>
      <c r="P19" s="121">
        <v>8</v>
      </c>
      <c r="Q19" s="121">
        <v>10</v>
      </c>
      <c r="R19" s="121">
        <v>9</v>
      </c>
      <c r="S19" s="121">
        <v>7</v>
      </c>
      <c r="T19" s="121">
        <v>12</v>
      </c>
      <c r="U19" s="111"/>
      <c r="V19" s="110"/>
      <c r="W19" s="61"/>
      <c r="X19" s="48"/>
      <c r="Y19" s="48"/>
      <c r="Z19" s="48"/>
      <c r="AA19" s="48"/>
      <c r="ED19" s="7"/>
      <c r="EL19" s="7"/>
    </row>
    <row r="20" spans="2:142" ht="12" customHeight="1" thickBot="1">
      <c r="B20" s="89"/>
      <c r="C20" s="92"/>
      <c r="D20" s="87"/>
      <c r="E20" s="81" t="s">
        <v>40</v>
      </c>
      <c r="F20" s="120">
        <v>16</v>
      </c>
      <c r="G20" s="121">
        <v>15</v>
      </c>
      <c r="H20" s="121">
        <v>13</v>
      </c>
      <c r="I20" s="121">
        <v>16</v>
      </c>
      <c r="J20" s="121">
        <v>14</v>
      </c>
      <c r="K20" s="121">
        <v>15</v>
      </c>
      <c r="L20" s="121">
        <v>16</v>
      </c>
      <c r="M20" s="121">
        <v>15</v>
      </c>
      <c r="N20" s="121">
        <v>14</v>
      </c>
      <c r="O20" s="121">
        <v>16</v>
      </c>
      <c r="P20" s="121">
        <v>14</v>
      </c>
      <c r="Q20" s="121">
        <v>14</v>
      </c>
      <c r="R20" s="121">
        <v>16</v>
      </c>
      <c r="S20" s="121">
        <v>12</v>
      </c>
      <c r="T20" s="121">
        <v>13</v>
      </c>
      <c r="U20" s="111"/>
      <c r="V20" s="110"/>
      <c r="W20" s="61"/>
      <c r="X20" s="48"/>
      <c r="Y20" s="48"/>
      <c r="Z20" s="48"/>
      <c r="AA20" s="48"/>
      <c r="ED20" s="4"/>
      <c r="EL20" s="4"/>
    </row>
    <row r="21" spans="2:142" ht="12" customHeight="1">
      <c r="B21" s="90">
        <v>8</v>
      </c>
      <c r="C21" s="95" t="s">
        <v>48</v>
      </c>
      <c r="D21" s="85">
        <v>20</v>
      </c>
      <c r="E21" s="82" t="s">
        <v>42</v>
      </c>
      <c r="F21" s="120">
        <v>12</v>
      </c>
      <c r="G21" s="122">
        <v>11</v>
      </c>
      <c r="H21" s="122">
        <v>11</v>
      </c>
      <c r="I21" s="122">
        <v>11</v>
      </c>
      <c r="J21" s="122">
        <v>12</v>
      </c>
      <c r="K21" s="122">
        <v>13</v>
      </c>
      <c r="L21" s="122">
        <v>13</v>
      </c>
      <c r="M21" s="122">
        <v>11</v>
      </c>
      <c r="N21" s="122">
        <v>11</v>
      </c>
      <c r="O21" s="122">
        <v>10</v>
      </c>
      <c r="P21" s="122">
        <v>11</v>
      </c>
      <c r="Q21" s="122">
        <v>12</v>
      </c>
      <c r="R21" s="122">
        <v>10</v>
      </c>
      <c r="S21" s="122">
        <v>6</v>
      </c>
      <c r="T21" s="122">
        <v>12</v>
      </c>
      <c r="U21" s="111"/>
      <c r="V21" s="110"/>
      <c r="W21" s="61"/>
      <c r="X21" s="48"/>
      <c r="Y21" s="48"/>
      <c r="Z21" s="48"/>
      <c r="AA21" s="48"/>
      <c r="ED21" s="7"/>
      <c r="EL21" s="7"/>
    </row>
    <row r="22" spans="2:142" ht="12" customHeight="1" thickBot="1">
      <c r="B22" s="89"/>
      <c r="C22" s="92"/>
      <c r="D22" s="87"/>
      <c r="E22" s="83" t="s">
        <v>43</v>
      </c>
      <c r="F22" s="120">
        <v>14</v>
      </c>
      <c r="G22" s="121">
        <v>12</v>
      </c>
      <c r="H22" s="121">
        <v>11</v>
      </c>
      <c r="I22" s="121">
        <v>12</v>
      </c>
      <c r="J22" s="121">
        <v>11</v>
      </c>
      <c r="K22" s="121">
        <v>14</v>
      </c>
      <c r="L22" s="121">
        <v>13</v>
      </c>
      <c r="M22" s="121">
        <v>10</v>
      </c>
      <c r="N22" s="121">
        <v>12</v>
      </c>
      <c r="O22" s="121">
        <v>12</v>
      </c>
      <c r="P22" s="121">
        <v>11</v>
      </c>
      <c r="Q22" s="121">
        <v>12</v>
      </c>
      <c r="R22" s="121">
        <v>12</v>
      </c>
      <c r="S22" s="121">
        <v>8</v>
      </c>
      <c r="T22" s="121">
        <v>11</v>
      </c>
      <c r="U22" s="111"/>
      <c r="V22" s="110"/>
      <c r="W22" s="68"/>
      <c r="X22" s="48"/>
      <c r="Y22" s="48"/>
      <c r="Z22" s="48"/>
      <c r="AA22" s="48"/>
      <c r="ED22" s="4"/>
      <c r="EL22" s="4"/>
    </row>
    <row r="23" spans="2:142" ht="12" customHeight="1">
      <c r="B23" s="90">
        <v>9</v>
      </c>
      <c r="C23" s="95" t="s">
        <v>49</v>
      </c>
      <c r="D23" s="85">
        <v>20</v>
      </c>
      <c r="E23" s="81" t="s">
        <v>41</v>
      </c>
      <c r="F23" s="120">
        <v>17</v>
      </c>
      <c r="G23" s="121">
        <v>14</v>
      </c>
      <c r="H23" s="121">
        <v>11</v>
      </c>
      <c r="I23" s="121">
        <v>12</v>
      </c>
      <c r="J23" s="121">
        <v>12</v>
      </c>
      <c r="K23" s="121">
        <v>15</v>
      </c>
      <c r="L23" s="121">
        <v>14</v>
      </c>
      <c r="M23" s="121">
        <v>10</v>
      </c>
      <c r="N23" s="121">
        <v>9</v>
      </c>
      <c r="O23" s="121">
        <v>16</v>
      </c>
      <c r="P23" s="121">
        <v>10</v>
      </c>
      <c r="Q23" s="121">
        <v>10</v>
      </c>
      <c r="R23" s="121">
        <v>10</v>
      </c>
      <c r="S23" s="121">
        <v>7</v>
      </c>
      <c r="T23" s="121">
        <v>12</v>
      </c>
      <c r="U23" s="111"/>
      <c r="V23" s="110"/>
      <c r="W23" s="68"/>
      <c r="X23" s="110"/>
      <c r="Y23" s="48"/>
      <c r="Z23" s="48"/>
      <c r="AA23" s="48"/>
      <c r="ED23" s="7"/>
      <c r="EL23" s="31"/>
    </row>
    <row r="24" spans="2:142" ht="12" customHeight="1">
      <c r="B24" s="89"/>
      <c r="C24" s="92"/>
      <c r="D24" s="87"/>
      <c r="E24" s="81" t="s">
        <v>40</v>
      </c>
      <c r="F24" s="120">
        <v>17</v>
      </c>
      <c r="G24" s="122">
        <v>15</v>
      </c>
      <c r="H24" s="122">
        <v>15</v>
      </c>
      <c r="I24" s="122">
        <v>16</v>
      </c>
      <c r="J24" s="122">
        <v>15</v>
      </c>
      <c r="K24" s="122">
        <v>15</v>
      </c>
      <c r="L24" s="122">
        <v>16</v>
      </c>
      <c r="M24" s="122">
        <v>15</v>
      </c>
      <c r="N24" s="122">
        <v>15</v>
      </c>
      <c r="O24" s="122">
        <v>16</v>
      </c>
      <c r="P24" s="122">
        <v>15</v>
      </c>
      <c r="Q24" s="122">
        <v>15</v>
      </c>
      <c r="R24" s="122">
        <v>15</v>
      </c>
      <c r="S24" s="122">
        <v>12</v>
      </c>
      <c r="T24" s="122">
        <v>13</v>
      </c>
      <c r="U24" s="111"/>
      <c r="V24" s="110"/>
      <c r="W24" s="61"/>
      <c r="X24" s="48"/>
      <c r="Y24" s="48"/>
      <c r="Z24" s="48"/>
      <c r="AA24" s="48"/>
      <c r="ED24" s="9"/>
      <c r="EL24" s="26"/>
    </row>
    <row r="25" spans="2:142" ht="12" customHeight="1">
      <c r="B25" s="90">
        <v>10</v>
      </c>
      <c r="C25" s="93" t="s">
        <v>50</v>
      </c>
      <c r="D25" s="85">
        <v>10</v>
      </c>
      <c r="E25" s="82" t="s">
        <v>42</v>
      </c>
      <c r="F25" s="120">
        <v>6</v>
      </c>
      <c r="G25" s="121">
        <v>6</v>
      </c>
      <c r="H25" s="121">
        <v>6</v>
      </c>
      <c r="I25" s="121">
        <v>5</v>
      </c>
      <c r="J25" s="121">
        <v>5</v>
      </c>
      <c r="K25" s="121">
        <v>4</v>
      </c>
      <c r="L25" s="121">
        <v>7</v>
      </c>
      <c r="M25" s="121">
        <v>5</v>
      </c>
      <c r="N25" s="121">
        <v>5</v>
      </c>
      <c r="O25" s="121">
        <v>6</v>
      </c>
      <c r="P25" s="121">
        <v>4</v>
      </c>
      <c r="Q25" s="121">
        <v>4</v>
      </c>
      <c r="R25" s="121">
        <v>3</v>
      </c>
      <c r="S25" s="121">
        <v>2</v>
      </c>
      <c r="T25" s="121">
        <v>2</v>
      </c>
      <c r="U25" s="111"/>
      <c r="V25" s="110"/>
      <c r="W25" s="61"/>
      <c r="X25" s="48"/>
      <c r="Y25" s="48"/>
      <c r="Z25" s="48"/>
      <c r="AA25" s="48"/>
      <c r="ED25" s="17"/>
      <c r="EL25" s="17"/>
    </row>
    <row r="26" spans="2:142" ht="12" customHeight="1" thickBot="1">
      <c r="B26" s="89"/>
      <c r="C26" s="94"/>
      <c r="D26" s="87"/>
      <c r="E26" s="83" t="s">
        <v>43</v>
      </c>
      <c r="F26" s="120">
        <v>7</v>
      </c>
      <c r="G26" s="121">
        <v>5</v>
      </c>
      <c r="H26" s="121">
        <v>7</v>
      </c>
      <c r="I26" s="121">
        <v>6</v>
      </c>
      <c r="J26" s="121">
        <v>5</v>
      </c>
      <c r="K26" s="121">
        <v>5</v>
      </c>
      <c r="L26" s="121">
        <v>5</v>
      </c>
      <c r="M26" s="121">
        <v>4</v>
      </c>
      <c r="N26" s="121">
        <v>4</v>
      </c>
      <c r="O26" s="121">
        <v>5</v>
      </c>
      <c r="P26" s="121">
        <v>4</v>
      </c>
      <c r="Q26" s="121">
        <v>5</v>
      </c>
      <c r="R26" s="121">
        <v>4</v>
      </c>
      <c r="S26" s="121">
        <v>3</v>
      </c>
      <c r="T26" s="121">
        <v>3</v>
      </c>
      <c r="U26" s="111"/>
      <c r="V26" s="110"/>
      <c r="W26" s="61"/>
      <c r="X26" s="48"/>
      <c r="Y26" s="48"/>
      <c r="Z26" s="48"/>
      <c r="AA26" s="48"/>
      <c r="ED26" s="16"/>
      <c r="EL26" s="21"/>
    </row>
    <row r="27" spans="2:142" ht="12" customHeight="1">
      <c r="B27" s="90">
        <v>11</v>
      </c>
      <c r="C27" s="95" t="s">
        <v>51</v>
      </c>
      <c r="D27" s="85">
        <v>10</v>
      </c>
      <c r="E27" s="81" t="s">
        <v>41</v>
      </c>
      <c r="F27" s="120">
        <v>6</v>
      </c>
      <c r="G27" s="121">
        <v>7</v>
      </c>
      <c r="H27" s="121">
        <v>3</v>
      </c>
      <c r="I27" s="121">
        <v>3</v>
      </c>
      <c r="J27" s="121">
        <v>2</v>
      </c>
      <c r="K27" s="121">
        <v>2</v>
      </c>
      <c r="L27" s="121">
        <v>3</v>
      </c>
      <c r="M27" s="121">
        <v>2</v>
      </c>
      <c r="N27" s="121">
        <v>2</v>
      </c>
      <c r="O27" s="121">
        <v>3</v>
      </c>
      <c r="P27" s="121">
        <v>5</v>
      </c>
      <c r="Q27" s="121">
        <v>3</v>
      </c>
      <c r="R27" s="121">
        <v>4</v>
      </c>
      <c r="S27" s="121">
        <v>3</v>
      </c>
      <c r="T27" s="121">
        <v>5</v>
      </c>
      <c r="U27" s="111"/>
      <c r="V27" s="110"/>
      <c r="W27" s="61"/>
      <c r="X27" s="48"/>
      <c r="Y27" s="48"/>
      <c r="Z27" s="48"/>
      <c r="AA27" s="48"/>
      <c r="ED27" s="7"/>
      <c r="EL27" s="7"/>
    </row>
    <row r="28" spans="2:142" ht="12" customHeight="1">
      <c r="B28" s="89"/>
      <c r="C28" s="92"/>
      <c r="D28" s="87"/>
      <c r="E28" s="81" t="s">
        <v>40</v>
      </c>
      <c r="F28" s="120">
        <v>6</v>
      </c>
      <c r="G28" s="121">
        <v>5</v>
      </c>
      <c r="H28" s="121">
        <v>4</v>
      </c>
      <c r="I28" s="121">
        <v>5</v>
      </c>
      <c r="J28" s="121">
        <v>4</v>
      </c>
      <c r="K28" s="121">
        <v>5</v>
      </c>
      <c r="L28" s="121">
        <v>6</v>
      </c>
      <c r="M28" s="121">
        <v>6</v>
      </c>
      <c r="N28" s="121">
        <v>4</v>
      </c>
      <c r="O28" s="121">
        <v>5</v>
      </c>
      <c r="P28" s="121">
        <v>6</v>
      </c>
      <c r="Q28" s="121">
        <v>5</v>
      </c>
      <c r="R28" s="121">
        <v>5</v>
      </c>
      <c r="S28" s="121">
        <v>5</v>
      </c>
      <c r="T28" s="121">
        <v>4</v>
      </c>
      <c r="U28" s="111"/>
      <c r="V28" s="110"/>
      <c r="W28" s="61"/>
      <c r="X28" s="48"/>
      <c r="Y28" s="48"/>
      <c r="Z28" s="48"/>
      <c r="AA28" s="48"/>
      <c r="ED28" s="9"/>
      <c r="EL28" s="8"/>
    </row>
    <row r="29" spans="2:142" ht="12" customHeight="1">
      <c r="B29" s="90">
        <v>12</v>
      </c>
      <c r="C29" s="95" t="s">
        <v>38</v>
      </c>
      <c r="D29" s="85">
        <v>20</v>
      </c>
      <c r="E29" s="82" t="s">
        <v>42</v>
      </c>
      <c r="F29" s="120">
        <v>13</v>
      </c>
      <c r="G29" s="121">
        <v>12</v>
      </c>
      <c r="H29" s="121">
        <v>11</v>
      </c>
      <c r="I29" s="121">
        <v>11</v>
      </c>
      <c r="J29" s="121">
        <v>11</v>
      </c>
      <c r="K29" s="121">
        <v>13</v>
      </c>
      <c r="L29" s="121">
        <v>9</v>
      </c>
      <c r="M29" s="121">
        <v>12</v>
      </c>
      <c r="N29" s="121">
        <v>8</v>
      </c>
      <c r="O29" s="121">
        <v>10</v>
      </c>
      <c r="P29" s="121">
        <v>12</v>
      </c>
      <c r="Q29" s="121">
        <v>14</v>
      </c>
      <c r="R29" s="121">
        <v>14</v>
      </c>
      <c r="S29" s="121">
        <v>7</v>
      </c>
      <c r="T29" s="121">
        <v>7</v>
      </c>
      <c r="U29" s="111"/>
      <c r="V29" s="110"/>
      <c r="W29" s="61"/>
      <c r="X29" s="48"/>
      <c r="Y29" s="48"/>
      <c r="Z29" s="48"/>
      <c r="AA29" s="48"/>
      <c r="ED29" s="11"/>
      <c r="EL29" s="17"/>
    </row>
    <row r="30" spans="2:142" ht="12" customHeight="1" thickBot="1">
      <c r="B30" s="89"/>
      <c r="C30" s="92"/>
      <c r="D30" s="87"/>
      <c r="E30" s="83" t="s">
        <v>43</v>
      </c>
      <c r="F30" s="120">
        <v>13</v>
      </c>
      <c r="G30" s="121">
        <v>11</v>
      </c>
      <c r="H30" s="121">
        <v>13</v>
      </c>
      <c r="I30" s="121">
        <v>14</v>
      </c>
      <c r="J30" s="121">
        <v>11</v>
      </c>
      <c r="K30" s="121">
        <v>14</v>
      </c>
      <c r="L30" s="121">
        <v>7</v>
      </c>
      <c r="M30" s="121">
        <v>12</v>
      </c>
      <c r="N30" s="121">
        <v>7</v>
      </c>
      <c r="O30" s="121">
        <v>9</v>
      </c>
      <c r="P30" s="121">
        <v>11</v>
      </c>
      <c r="Q30" s="121">
        <v>12</v>
      </c>
      <c r="R30" s="121">
        <v>13</v>
      </c>
      <c r="S30" s="121">
        <v>9</v>
      </c>
      <c r="T30" s="121">
        <v>8</v>
      </c>
      <c r="U30" s="111"/>
      <c r="V30" s="110"/>
      <c r="W30" s="61"/>
      <c r="X30" s="48"/>
      <c r="Y30" s="48"/>
      <c r="Z30" s="48"/>
      <c r="AA30" s="48"/>
      <c r="ED30" s="16"/>
      <c r="EL30" s="21"/>
    </row>
    <row r="31" spans="2:142" ht="12" customHeight="1" thickBot="1">
      <c r="B31" s="90">
        <v>13</v>
      </c>
      <c r="C31" s="95" t="s">
        <v>39</v>
      </c>
      <c r="D31" s="85">
        <v>20</v>
      </c>
      <c r="E31" s="81" t="s">
        <v>41</v>
      </c>
      <c r="F31" s="120">
        <v>11</v>
      </c>
      <c r="G31" s="121">
        <v>10</v>
      </c>
      <c r="H31" s="121">
        <v>11</v>
      </c>
      <c r="I31" s="121">
        <v>9</v>
      </c>
      <c r="J31" s="121">
        <v>10</v>
      </c>
      <c r="K31" s="121">
        <v>10</v>
      </c>
      <c r="L31" s="121">
        <v>6</v>
      </c>
      <c r="M31" s="121">
        <v>7</v>
      </c>
      <c r="N31" s="121">
        <v>2</v>
      </c>
      <c r="O31" s="121">
        <v>3</v>
      </c>
      <c r="P31" s="121">
        <v>7</v>
      </c>
      <c r="Q31" s="121">
        <v>9</v>
      </c>
      <c r="R31" s="121">
        <v>8</v>
      </c>
      <c r="S31" s="121">
        <v>2</v>
      </c>
      <c r="T31" s="121">
        <v>2</v>
      </c>
      <c r="U31" s="111"/>
      <c r="V31" s="110"/>
      <c r="W31" s="61"/>
      <c r="X31" s="48"/>
      <c r="Y31" s="48"/>
      <c r="Z31" s="48"/>
      <c r="AA31" s="48"/>
      <c r="ED31" s="16"/>
      <c r="EL31" s="16"/>
    </row>
    <row r="32" spans="2:142" ht="12" customHeight="1">
      <c r="B32" s="89"/>
      <c r="C32" s="95"/>
      <c r="D32" s="85"/>
      <c r="E32" s="81" t="s">
        <v>40</v>
      </c>
      <c r="F32" s="120">
        <v>17</v>
      </c>
      <c r="G32" s="121">
        <v>13</v>
      </c>
      <c r="H32" s="121">
        <v>15</v>
      </c>
      <c r="I32" s="121">
        <v>16</v>
      </c>
      <c r="J32" s="121">
        <v>14</v>
      </c>
      <c r="K32" s="121">
        <v>17</v>
      </c>
      <c r="L32" s="121">
        <v>13</v>
      </c>
      <c r="M32" s="121">
        <v>12</v>
      </c>
      <c r="N32" s="121">
        <v>10</v>
      </c>
      <c r="O32" s="121">
        <v>13</v>
      </c>
      <c r="P32" s="121">
        <v>14</v>
      </c>
      <c r="Q32" s="121">
        <v>15</v>
      </c>
      <c r="R32" s="121">
        <v>14</v>
      </c>
      <c r="S32" s="121">
        <v>10</v>
      </c>
      <c r="T32" s="121">
        <v>9</v>
      </c>
      <c r="U32" s="111"/>
      <c r="V32" s="110"/>
      <c r="W32" s="61"/>
      <c r="X32" s="48"/>
      <c r="Y32" s="48"/>
      <c r="Z32" s="48"/>
      <c r="AA32" s="48"/>
      <c r="ED32" s="7"/>
      <c r="EL32" s="7"/>
    </row>
    <row r="33" spans="2:142" ht="12" customHeight="1" thickBot="1">
      <c r="B33" s="90">
        <v>14</v>
      </c>
      <c r="C33" s="93" t="s">
        <v>56</v>
      </c>
      <c r="D33" s="85">
        <v>10</v>
      </c>
      <c r="E33" s="82" t="s">
        <v>42</v>
      </c>
      <c r="F33" s="120">
        <v>8</v>
      </c>
      <c r="G33" s="121">
        <v>4</v>
      </c>
      <c r="H33" s="121">
        <v>5</v>
      </c>
      <c r="I33" s="121">
        <v>5</v>
      </c>
      <c r="J33" s="121">
        <v>5</v>
      </c>
      <c r="K33" s="121">
        <v>8</v>
      </c>
      <c r="L33" s="121">
        <v>7</v>
      </c>
      <c r="M33" s="121">
        <v>4</v>
      </c>
      <c r="N33" s="121">
        <v>4</v>
      </c>
      <c r="O33" s="121">
        <v>5</v>
      </c>
      <c r="P33" s="121">
        <v>5</v>
      </c>
      <c r="Q33" s="121">
        <v>6</v>
      </c>
      <c r="R33" s="121">
        <v>6</v>
      </c>
      <c r="S33" s="121">
        <v>3</v>
      </c>
      <c r="T33" s="121">
        <v>3</v>
      </c>
      <c r="U33" s="111"/>
      <c r="V33" s="110"/>
      <c r="W33" s="61"/>
      <c r="X33" s="48"/>
      <c r="Y33" s="48"/>
      <c r="Z33" s="48"/>
      <c r="AA33" s="48"/>
      <c r="AB33" s="2"/>
      <c r="AC33" s="2"/>
      <c r="AD33" s="2"/>
      <c r="ED33" s="4"/>
      <c r="EL33" s="4"/>
    </row>
    <row r="34" spans="2:142" ht="12" customHeight="1">
      <c r="B34" s="89"/>
      <c r="C34" s="94"/>
      <c r="D34" s="85"/>
      <c r="E34" s="83" t="s">
        <v>43</v>
      </c>
      <c r="F34" s="120">
        <v>14</v>
      </c>
      <c r="G34" s="121">
        <v>11</v>
      </c>
      <c r="H34" s="121">
        <v>12</v>
      </c>
      <c r="I34" s="121">
        <v>14</v>
      </c>
      <c r="J34" s="121">
        <v>11</v>
      </c>
      <c r="K34" s="121">
        <v>13</v>
      </c>
      <c r="L34" s="121">
        <v>10</v>
      </c>
      <c r="M34" s="121">
        <v>8</v>
      </c>
      <c r="N34" s="121">
        <v>7</v>
      </c>
      <c r="O34" s="121">
        <v>9</v>
      </c>
      <c r="P34" s="121">
        <v>11</v>
      </c>
      <c r="Q34" s="121">
        <v>14</v>
      </c>
      <c r="R34" s="121">
        <v>10</v>
      </c>
      <c r="S34" s="121">
        <v>9</v>
      </c>
      <c r="T34" s="121">
        <v>8</v>
      </c>
      <c r="U34" s="111"/>
      <c r="V34" s="110"/>
      <c r="W34" s="61"/>
      <c r="X34" s="48"/>
      <c r="Y34" s="48"/>
      <c r="Z34" s="48"/>
      <c r="AA34" s="48"/>
      <c r="AB34" s="2"/>
      <c r="AC34" s="2"/>
      <c r="AD34" s="2"/>
      <c r="ED34" s="7"/>
      <c r="EL34" s="7"/>
    </row>
    <row r="35" spans="2:27" ht="12" customHeight="1">
      <c r="B35" s="90">
        <v>15</v>
      </c>
      <c r="C35" s="96" t="s">
        <v>52</v>
      </c>
      <c r="D35" s="85">
        <v>10</v>
      </c>
      <c r="E35" s="81" t="s">
        <v>41</v>
      </c>
      <c r="F35" s="120">
        <v>7</v>
      </c>
      <c r="G35" s="121">
        <v>7</v>
      </c>
      <c r="H35" s="121">
        <v>4</v>
      </c>
      <c r="I35" s="121">
        <v>5</v>
      </c>
      <c r="J35" s="121">
        <v>4</v>
      </c>
      <c r="K35" s="121">
        <v>4</v>
      </c>
      <c r="L35" s="121">
        <v>4</v>
      </c>
      <c r="M35" s="121">
        <v>4</v>
      </c>
      <c r="N35" s="121">
        <v>2</v>
      </c>
      <c r="O35" s="121">
        <v>3</v>
      </c>
      <c r="P35" s="121">
        <v>4</v>
      </c>
      <c r="Q35" s="121">
        <v>5</v>
      </c>
      <c r="R35" s="121">
        <v>4</v>
      </c>
      <c r="S35" s="121">
        <v>3</v>
      </c>
      <c r="T35" s="121">
        <v>3</v>
      </c>
      <c r="U35" s="111"/>
      <c r="V35" s="110"/>
      <c r="W35" s="48"/>
      <c r="X35" s="48"/>
      <c r="Y35" s="48"/>
      <c r="Z35" s="48"/>
      <c r="AA35" s="48"/>
    </row>
    <row r="36" spans="2:27" ht="12" customHeight="1" thickBot="1">
      <c r="B36" s="97"/>
      <c r="C36" s="98"/>
      <c r="D36" s="99"/>
      <c r="E36" s="100" t="s">
        <v>40</v>
      </c>
      <c r="F36" s="119">
        <v>8</v>
      </c>
      <c r="G36" s="124">
        <v>6</v>
      </c>
      <c r="H36" s="124">
        <v>6</v>
      </c>
      <c r="I36" s="124">
        <v>7</v>
      </c>
      <c r="J36" s="124">
        <v>6</v>
      </c>
      <c r="K36" s="124">
        <v>8</v>
      </c>
      <c r="L36" s="124">
        <v>6</v>
      </c>
      <c r="M36" s="124">
        <v>6</v>
      </c>
      <c r="N36" s="124">
        <v>5</v>
      </c>
      <c r="O36" s="124">
        <v>6</v>
      </c>
      <c r="P36" s="124">
        <v>6</v>
      </c>
      <c r="Q36" s="124">
        <v>7</v>
      </c>
      <c r="R36" s="124">
        <v>6</v>
      </c>
      <c r="S36" s="124">
        <v>5</v>
      </c>
      <c r="T36" s="131">
        <v>5</v>
      </c>
      <c r="U36" s="111"/>
      <c r="V36" s="110"/>
      <c r="W36" s="68"/>
      <c r="X36" s="68"/>
      <c r="Y36" s="68"/>
      <c r="Z36" s="68"/>
      <c r="AA36" s="48"/>
    </row>
    <row r="37" spans="3:27" ht="12" customHeight="1" thickTop="1">
      <c r="C37" s="42"/>
      <c r="D37" s="57"/>
      <c r="E37" s="62" t="s">
        <v>55</v>
      </c>
      <c r="F37" s="26">
        <f>+SUM(F9+F10+F15+F16+F25+F26+F33+F34)/2</f>
        <v>29.5</v>
      </c>
      <c r="G37" s="26">
        <f>+SUM(G9+G10+G15+G16+G25+G26+G33+G34)/2</f>
        <v>22.5</v>
      </c>
      <c r="H37" s="26">
        <f>+SUM(H9+H10+H15+H16+H25+H26+H33+H34)/2</f>
        <v>26.5</v>
      </c>
      <c r="I37" s="26">
        <f>+SUM(I9+I10+I15+I16+I25+I26+I33+I34)/2</f>
        <v>26.5</v>
      </c>
      <c r="J37" s="26">
        <f>+SUM(J9+J10+J15+J16+J25+J26+J33+J34)/2</f>
        <v>24.5</v>
      </c>
      <c r="K37" s="26">
        <f>+SUM(K9+K10+K15+K16+K25+K26+K33+K34)/2</f>
        <v>24.5</v>
      </c>
      <c r="L37" s="26">
        <f>+SUM(L9+L10+L15+L16+L25+L26+L33+L34)/2</f>
        <v>28</v>
      </c>
      <c r="M37" s="26">
        <f>+SUM(M9+M10+M15+M16+M25+M26+M33+M34)/2</f>
        <v>22.5</v>
      </c>
      <c r="N37" s="26">
        <f>+SUM(N9+N10+N15+N16+N25+N26+N33+N34)/2</f>
        <v>22</v>
      </c>
      <c r="O37" s="26">
        <f>+SUM(O9+O10+O15+O16+O25+O26+O33+O34)/2</f>
        <v>23.5</v>
      </c>
      <c r="P37" s="26">
        <f>+SUM(P9+P10+P15+P16+P25+P26+P33+P34)/2</f>
        <v>21.5</v>
      </c>
      <c r="Q37" s="26">
        <f>+SUM(Q9+Q10+Q15+Q16+Q25+Q26+Q33+Q34)/2</f>
        <v>25.5</v>
      </c>
      <c r="R37" s="26">
        <f>+SUM(R9+R10+R15+R16+R25+R26+R33+R34)/2</f>
        <v>20.5</v>
      </c>
      <c r="S37" s="26">
        <f>+SUM(S9+S10+S15+S16+S25+S26+S33+S34)/2</f>
        <v>16.5</v>
      </c>
      <c r="T37" s="26">
        <f>+SUM(T9+T10+T15+T16+T25+T26+T33+T34)/2</f>
        <v>16.5</v>
      </c>
      <c r="U37" s="106"/>
      <c r="V37" s="68"/>
      <c r="W37" s="48"/>
      <c r="X37" s="48"/>
      <c r="Y37" s="48"/>
      <c r="Z37" s="74"/>
      <c r="AA37" s="48"/>
    </row>
    <row r="38" spans="3:27" ht="12" customHeight="1">
      <c r="C38" s="63"/>
      <c r="D38" s="64"/>
      <c r="E38" s="56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18"/>
      <c r="V38" s="74"/>
      <c r="W38" s="61"/>
      <c r="X38" s="61"/>
      <c r="Y38" s="61"/>
      <c r="Z38" s="61"/>
      <c r="AA38" s="48"/>
    </row>
    <row r="39" spans="2:27" ht="12" customHeight="1">
      <c r="B39" s="59"/>
      <c r="C39" s="65"/>
      <c r="D39" s="57"/>
      <c r="E39" s="63" t="s">
        <v>34</v>
      </c>
      <c r="F39" s="101">
        <f>SUM(F7:F36)-F37</f>
        <v>290.5</v>
      </c>
      <c r="G39" s="101">
        <f>SUM(G7:G36)-G37</f>
        <v>257.5</v>
      </c>
      <c r="H39" s="101">
        <f>SUM(H7:H36)-H37</f>
        <v>227.5</v>
      </c>
      <c r="I39" s="101">
        <f>SUM(I7:I36)-I37</f>
        <v>253.5</v>
      </c>
      <c r="J39" s="101">
        <f>SUM(J7:J36)-J37</f>
        <v>246.5</v>
      </c>
      <c r="K39" s="101">
        <f>SUM(K7:K36)-K37</f>
        <v>255.5</v>
      </c>
      <c r="L39" s="101">
        <f>SUM(L7:L36)-L37</f>
        <v>247</v>
      </c>
      <c r="M39" s="101">
        <f>SUM(M7:M36)-M37</f>
        <v>214.5</v>
      </c>
      <c r="N39" s="101">
        <f>SUM(N7:N36)-N37</f>
        <v>192</v>
      </c>
      <c r="O39" s="101">
        <f>SUM(O7:O36)-O37</f>
        <v>232.5</v>
      </c>
      <c r="P39" s="101">
        <f>SUM(P7:P36)-P37</f>
        <v>229.5</v>
      </c>
      <c r="Q39" s="101">
        <f>SUM(Q7:Q36)-Q37</f>
        <v>259.5</v>
      </c>
      <c r="R39" s="101">
        <f>SUM(R7:R36)-R37</f>
        <v>237.5</v>
      </c>
      <c r="S39" s="101">
        <f>SUM(S7:S36)-S37</f>
        <v>167.5</v>
      </c>
      <c r="T39" s="114">
        <f>SUM(T7:T36)-T37</f>
        <v>200.5</v>
      </c>
      <c r="U39" s="111"/>
      <c r="V39" s="110"/>
      <c r="W39" s="48"/>
      <c r="X39" s="48"/>
      <c r="Y39" s="48"/>
      <c r="Z39" s="48"/>
      <c r="AA39" s="48"/>
    </row>
    <row r="40" spans="2:27" ht="12" customHeight="1">
      <c r="B40" s="77"/>
      <c r="C40" s="60"/>
      <c r="D40" s="59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03"/>
      <c r="V40" s="48"/>
      <c r="W40" s="61"/>
      <c r="X40" s="61"/>
      <c r="Y40" s="61"/>
      <c r="Z40" s="61"/>
      <c r="AA40" s="48"/>
    </row>
    <row r="41" spans="2:27" ht="12" customHeight="1">
      <c r="B41" s="73"/>
      <c r="C41" s="58"/>
      <c r="D41" s="58"/>
      <c r="E41" s="63" t="s">
        <v>35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5"/>
      <c r="V41" s="61"/>
      <c r="W41" s="61"/>
      <c r="X41" s="61"/>
      <c r="Y41" s="61"/>
      <c r="Z41" s="61"/>
      <c r="AA41" s="48"/>
    </row>
    <row r="42" spans="2:27" ht="12" customHeight="1" thickBot="1">
      <c r="B42" s="48"/>
      <c r="C42" s="3"/>
      <c r="D42" s="56"/>
      <c r="E42" s="5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05"/>
      <c r="V42" s="61"/>
      <c r="W42" s="75"/>
      <c r="X42" s="75"/>
      <c r="Y42" s="75"/>
      <c r="Z42" s="75"/>
      <c r="AA42" s="48"/>
    </row>
    <row r="43" spans="2:143" ht="12" customHeight="1" thickTop="1">
      <c r="B43" s="2"/>
      <c r="C43" s="58"/>
      <c r="D43" s="58"/>
      <c r="E43" s="67" t="s">
        <v>36</v>
      </c>
      <c r="F43" s="41">
        <f>+SUM(F37+F39-F41)</f>
        <v>320</v>
      </c>
      <c r="G43" s="41">
        <f>+SUM(G37+G39-G41)</f>
        <v>280</v>
      </c>
      <c r="H43" s="41">
        <f>+SUM(H37+H39-H41)</f>
        <v>254</v>
      </c>
      <c r="I43" s="41">
        <f>+SUM(I37+I39-I41)</f>
        <v>280</v>
      </c>
      <c r="J43" s="41">
        <f>+SUM(J37+J39-J41)</f>
        <v>271</v>
      </c>
      <c r="K43" s="41">
        <f>+SUM(K37+K39-K41)</f>
        <v>280</v>
      </c>
      <c r="L43" s="41">
        <f>+SUM(L37+L39-L41)</f>
        <v>275</v>
      </c>
      <c r="M43" s="41">
        <f>+SUM(M37+M39-M41)</f>
        <v>237</v>
      </c>
      <c r="N43" s="41">
        <f>+SUM(N37+N39-N41)</f>
        <v>214</v>
      </c>
      <c r="O43" s="41">
        <f>+SUM(O37+O39-O41)</f>
        <v>256</v>
      </c>
      <c r="P43" s="41">
        <f>+SUM(P37+P39-P41)</f>
        <v>251</v>
      </c>
      <c r="Q43" s="41">
        <f>+SUM(Q37+Q39-Q41)</f>
        <v>285</v>
      </c>
      <c r="R43" s="41">
        <f>+SUM(R37+R39-R41)</f>
        <v>258</v>
      </c>
      <c r="S43" s="41">
        <f>+SUM(S37+S39-S41)</f>
        <v>184</v>
      </c>
      <c r="T43" s="115">
        <f>+SUM(T37+T39-T41)</f>
        <v>217</v>
      </c>
      <c r="U43" s="107"/>
      <c r="V43" s="75"/>
      <c r="W43" s="61"/>
      <c r="X43" s="61"/>
      <c r="Y43" s="61"/>
      <c r="Z43" s="61"/>
      <c r="AA43" s="48"/>
      <c r="EE43" s="7"/>
      <c r="EM43" s="18"/>
    </row>
    <row r="44" spans="3:143" ht="12" customHeight="1">
      <c r="C44" s="58"/>
      <c r="D44" s="58"/>
      <c r="E44" s="5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05"/>
      <c r="V44" s="61"/>
      <c r="W44" s="69"/>
      <c r="X44" s="69"/>
      <c r="Y44" s="69"/>
      <c r="Z44" s="69"/>
      <c r="AA44" s="48"/>
      <c r="EE44" s="26">
        <f>+SUM(ED13+ED14+ED17+ED18+ED25+ED26+ED29+ED30)/4</f>
        <v>0</v>
      </c>
      <c r="EM44" s="26"/>
    </row>
    <row r="45" spans="6:143" ht="12" customHeight="1"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V45" s="69"/>
      <c r="W45" s="48"/>
      <c r="X45" s="48"/>
      <c r="Y45" s="48"/>
      <c r="Z45" s="48"/>
      <c r="AA45" s="48"/>
      <c r="EE45" s="14"/>
      <c r="EM45" s="14"/>
    </row>
    <row r="46" spans="5:25" ht="12.75">
      <c r="E46" s="70" t="s">
        <v>67</v>
      </c>
      <c r="F46" s="133">
        <v>1</v>
      </c>
      <c r="G46" s="133" t="s">
        <v>68</v>
      </c>
      <c r="H46" s="133">
        <v>10</v>
      </c>
      <c r="I46" s="133" t="s">
        <v>69</v>
      </c>
      <c r="J46" s="133">
        <v>7</v>
      </c>
      <c r="K46" s="133" t="s">
        <v>70</v>
      </c>
      <c r="L46" s="133">
        <v>6</v>
      </c>
      <c r="M46" s="134">
        <v>12</v>
      </c>
      <c r="N46" s="134">
        <v>14</v>
      </c>
      <c r="O46" s="133">
        <v>9</v>
      </c>
      <c r="P46" s="134">
        <v>11</v>
      </c>
      <c r="Q46" s="133">
        <v>2</v>
      </c>
      <c r="R46" s="133">
        <v>8</v>
      </c>
      <c r="S46" s="133">
        <v>15</v>
      </c>
      <c r="T46" s="134">
        <v>13</v>
      </c>
      <c r="U46" s="48"/>
      <c r="V46" s="48"/>
      <c r="W46" s="48"/>
      <c r="X46" s="48"/>
      <c r="Y46" s="48"/>
    </row>
    <row r="47" spans="8:143" ht="12" customHeight="1">
      <c r="H47" s="112" t="s">
        <v>72</v>
      </c>
      <c r="U47" s="48"/>
      <c r="V47" s="48"/>
      <c r="W47" s="48"/>
      <c r="X47" s="48"/>
      <c r="Y47" s="48"/>
      <c r="Z47" s="48"/>
      <c r="AA47" s="48"/>
      <c r="EE47" s="8" t="e">
        <f>+SUM(ED10+ED12+ED15+ED16+ED19+ED20+ED21+ED22+ED23+ED24+ED27+ED28+ED32+ED33+ED34+#REF!)</f>
        <v>#REF!</v>
      </c>
      <c r="EM47" s="8"/>
    </row>
    <row r="48" spans="2:143" ht="12" customHeight="1">
      <c r="B48" s="66"/>
      <c r="U48" s="48"/>
      <c r="V48" s="48"/>
      <c r="W48" s="48"/>
      <c r="X48" s="48"/>
      <c r="Y48" s="48"/>
      <c r="Z48" s="48"/>
      <c r="AA48" s="48"/>
      <c r="EE48" s="24"/>
      <c r="EM48" s="24"/>
    </row>
    <row r="49" spans="2:143" ht="12" customHeight="1">
      <c r="B49" s="2"/>
      <c r="U49" s="48"/>
      <c r="V49" s="48"/>
      <c r="W49" s="48"/>
      <c r="X49" s="48"/>
      <c r="Y49" s="48"/>
      <c r="Z49" s="48"/>
      <c r="AA49" s="48"/>
      <c r="EE49" s="9"/>
      <c r="EM49" s="19"/>
    </row>
    <row r="50" spans="2:143" ht="12" customHeight="1" thickBot="1"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48"/>
      <c r="V50" s="48"/>
      <c r="W50" s="48"/>
      <c r="X50" s="48"/>
      <c r="Y50" s="48"/>
      <c r="Z50" s="48"/>
      <c r="AA50" s="48"/>
      <c r="EE50" s="11"/>
      <c r="EM50" s="14"/>
    </row>
    <row r="51" spans="2:143" ht="12" customHeight="1" thickTop="1">
      <c r="B51" s="2"/>
      <c r="D51" s="70"/>
      <c r="E51" s="67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48"/>
      <c r="W51" s="61"/>
      <c r="X51" s="48"/>
      <c r="Y51" s="48"/>
      <c r="Z51" s="48"/>
      <c r="AA51" s="48"/>
      <c r="EE51" s="23" t="e">
        <f>+SUM(EE44+EE47-EE49)</f>
        <v>#REF!</v>
      </c>
      <c r="EM51" s="23"/>
    </row>
    <row r="52" spans="2:143" ht="12" customHeight="1">
      <c r="B52" s="2"/>
      <c r="E52" s="2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61"/>
      <c r="X52" s="48"/>
      <c r="Y52" s="48"/>
      <c r="Z52" s="48"/>
      <c r="AA52" s="48"/>
      <c r="EE52" s="11"/>
      <c r="EM52" s="11"/>
    </row>
    <row r="53" spans="2:27" ht="12.75"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48"/>
      <c r="V53" s="48"/>
      <c r="W53" s="75"/>
      <c r="X53" s="61"/>
      <c r="Y53" s="48"/>
      <c r="Z53" s="48"/>
      <c r="AA53" s="48"/>
    </row>
    <row r="54" spans="21:27" ht="12.75">
      <c r="U54" s="48"/>
      <c r="V54" s="48"/>
      <c r="W54" s="61"/>
      <c r="X54" s="61"/>
      <c r="Y54" s="48"/>
      <c r="Z54" s="48"/>
      <c r="AA54" s="48"/>
    </row>
    <row r="55" spans="5:27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48"/>
      <c r="V55" s="48"/>
      <c r="W55" s="69"/>
      <c r="X55" s="69"/>
      <c r="Y55" s="48"/>
      <c r="Z55" s="48"/>
      <c r="AA55" s="48"/>
    </row>
    <row r="56" spans="5:27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48"/>
      <c r="V56" s="48"/>
      <c r="W56" s="48"/>
      <c r="X56" s="48"/>
      <c r="Y56" s="48"/>
      <c r="Z56" s="48"/>
      <c r="AA56" s="48"/>
    </row>
    <row r="57" spans="5:27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48"/>
      <c r="V57" s="48"/>
      <c r="W57" s="48"/>
      <c r="X57" s="48"/>
      <c r="Y57" s="48"/>
      <c r="Z57" s="48"/>
      <c r="AA57" s="48"/>
    </row>
    <row r="58" spans="2:143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48"/>
      <c r="V58" s="48"/>
      <c r="W58" s="48"/>
      <c r="X58" s="48"/>
      <c r="Y58" s="48"/>
      <c r="Z58" s="48"/>
      <c r="AA58" s="48"/>
      <c r="EE58" s="30" t="e">
        <f>RANK(EE51,$F$53:$W$53)</f>
        <v>#REF!</v>
      </c>
      <c r="EM58" s="30" t="e">
        <f>RANK(EM51,$F$53:$W$53)</f>
        <v>#N/A</v>
      </c>
    </row>
    <row r="59" spans="5:143" ht="12" customHeigh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8"/>
      <c r="V59" s="48"/>
      <c r="W59" s="48"/>
      <c r="X59" s="48"/>
      <c r="Y59" s="48"/>
      <c r="Z59" s="48"/>
      <c r="AA59" s="48"/>
      <c r="DT59" s="2"/>
      <c r="DU59" s="2"/>
      <c r="DW59" s="2"/>
      <c r="DY59" s="2"/>
      <c r="EE59" s="2"/>
      <c r="EM59" s="2"/>
    </row>
    <row r="60" spans="5:27" ht="12" customHeight="1" thickBo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48"/>
      <c r="V60" s="48"/>
      <c r="W60" s="48"/>
      <c r="X60" s="48"/>
      <c r="Y60" s="48"/>
      <c r="Z60" s="48"/>
      <c r="AA60" s="48"/>
    </row>
    <row r="61" spans="5:135" ht="12" customHeigh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8"/>
      <c r="V61" s="48"/>
      <c r="W61" s="48"/>
      <c r="X61" s="48"/>
      <c r="Y61" s="48"/>
      <c r="Z61" s="48"/>
      <c r="AA61" s="48"/>
      <c r="EE61" s="28" t="s">
        <v>19</v>
      </c>
    </row>
    <row r="62" spans="5:141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48"/>
      <c r="V62" s="48"/>
      <c r="W62" s="48"/>
      <c r="X62" s="48"/>
      <c r="Y62" s="48"/>
      <c r="Z62" s="48"/>
      <c r="AA62" s="48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</row>
    <row r="63" spans="5:141" ht="13.5" thickBot="1">
      <c r="E63" s="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46"/>
      <c r="Y63" s="2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</row>
    <row r="64" spans="6:141" ht="12.75"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2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</row>
    <row r="65" spans="124:141" ht="12.75"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</row>
    <row r="66" spans="124:141" ht="12.75"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</row>
    <row r="67" spans="124:141" ht="13.5" thickBot="1"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</row>
    <row r="68" spans="124:141" ht="12.75"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</row>
    <row r="69" spans="124:141" ht="13.5" thickBot="1"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</row>
    <row r="70" spans="124:141" ht="12.75"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</row>
    <row r="71" spans="124:141" ht="13.5" thickBot="1"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</row>
    <row r="72" spans="124:141" ht="12.75"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</row>
    <row r="73" spans="124:141" ht="12.75"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</row>
    <row r="74" spans="124:141" ht="12.75"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1"/>
      <c r="EJ74" s="17"/>
      <c r="EK74" s="17"/>
    </row>
    <row r="75" spans="124:141" ht="13.5" thickBot="1"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</row>
    <row r="76" spans="124:141" ht="12.75"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</row>
    <row r="77" spans="124:141" ht="12.75"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</row>
    <row r="78" spans="124:141" ht="12.75">
      <c r="DT78" s="11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</row>
    <row r="79" spans="124:141" ht="13.5" thickBot="1">
      <c r="DT79" s="16"/>
      <c r="DU79" s="33"/>
      <c r="DV79" s="16"/>
      <c r="DW79" s="33"/>
      <c r="DX79" s="16"/>
      <c r="DY79" s="16"/>
      <c r="DZ79" s="16"/>
      <c r="EA79" s="33"/>
      <c r="EB79" s="16"/>
      <c r="EC79" s="16"/>
      <c r="ED79" s="16"/>
      <c r="EE79" s="16"/>
      <c r="EF79" s="16"/>
      <c r="EG79" s="16"/>
      <c r="EH79" s="33"/>
      <c r="EI79" s="16"/>
      <c r="EJ79" s="16"/>
      <c r="EK79" s="16"/>
    </row>
    <row r="80" spans="124:141" ht="12.75"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</row>
    <row r="81" spans="124:141" ht="13.5" thickBot="1">
      <c r="DT81" s="4"/>
      <c r="DU81" s="4"/>
      <c r="DV81" s="4"/>
      <c r="DW81" s="4"/>
      <c r="DX81" s="4"/>
      <c r="DY81" s="4"/>
      <c r="DZ81" s="4"/>
      <c r="EA81" s="21"/>
      <c r="EB81" s="4"/>
      <c r="EC81" s="4"/>
      <c r="ED81" s="21"/>
      <c r="EE81" s="4"/>
      <c r="EF81" s="4"/>
      <c r="EG81" s="4"/>
      <c r="EH81" s="4"/>
      <c r="EI81" s="4"/>
      <c r="EJ81" s="4"/>
      <c r="EK81" s="21"/>
    </row>
    <row r="82" spans="124:141" ht="12.75"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</row>
    <row r="83" spans="124:141" ht="13.5" thickBot="1">
      <c r="DT83" s="4"/>
      <c r="DU83" s="4"/>
      <c r="DV83" s="4"/>
      <c r="DW83" s="4"/>
      <c r="DX83" s="21"/>
      <c r="DY83" s="4"/>
      <c r="DZ83" s="4"/>
      <c r="EA83" s="4"/>
      <c r="EB83" s="21"/>
      <c r="EC83" s="4"/>
      <c r="ED83" s="4"/>
      <c r="EE83" s="4"/>
      <c r="EF83" s="4"/>
      <c r="EG83" s="4"/>
      <c r="EH83" s="4"/>
      <c r="EI83" s="4"/>
      <c r="EJ83" s="4"/>
      <c r="EK83" s="4"/>
    </row>
    <row r="84" spans="124:141" ht="12.75">
      <c r="DT84" s="7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5"/>
      <c r="EJ84" s="18"/>
      <c r="EK84" s="18"/>
    </row>
    <row r="85" spans="124:141" ht="12.75">
      <c r="DT85" s="26">
        <f aca="true" t="shared" si="0" ref="DT85:EK85">+SUM(DT62+DT63+DT66+DT67+DT74+DT75+DT78+DT79)/4</f>
        <v>0</v>
      </c>
      <c r="DU85" s="26">
        <f t="shared" si="0"/>
        <v>0</v>
      </c>
      <c r="DV85" s="26">
        <f t="shared" si="0"/>
        <v>0</v>
      </c>
      <c r="DW85" s="26">
        <f t="shared" si="0"/>
        <v>0</v>
      </c>
      <c r="DX85" s="26">
        <f t="shared" si="0"/>
        <v>0</v>
      </c>
      <c r="DY85" s="26">
        <f t="shared" si="0"/>
        <v>0</v>
      </c>
      <c r="DZ85" s="26">
        <f t="shared" si="0"/>
        <v>0</v>
      </c>
      <c r="EA85" s="26">
        <f t="shared" si="0"/>
        <v>0</v>
      </c>
      <c r="EB85" s="26">
        <f t="shared" si="0"/>
        <v>0</v>
      </c>
      <c r="EC85" s="26">
        <f t="shared" si="0"/>
        <v>0</v>
      </c>
      <c r="ED85" s="26">
        <f t="shared" si="0"/>
        <v>0</v>
      </c>
      <c r="EE85" s="26">
        <f t="shared" si="0"/>
        <v>0</v>
      </c>
      <c r="EF85" s="26">
        <f t="shared" si="0"/>
        <v>0</v>
      </c>
      <c r="EG85" s="26">
        <f t="shared" si="0"/>
        <v>0</v>
      </c>
      <c r="EH85" s="26">
        <f t="shared" si="0"/>
        <v>0</v>
      </c>
      <c r="EI85" s="26">
        <f t="shared" si="0"/>
        <v>0</v>
      </c>
      <c r="EJ85" s="26">
        <f t="shared" si="0"/>
        <v>0</v>
      </c>
      <c r="EK85" s="26">
        <f t="shared" si="0"/>
        <v>0</v>
      </c>
    </row>
    <row r="86" spans="124:141" ht="12.75">
      <c r="DT86" s="14"/>
      <c r="DU86" s="14"/>
      <c r="DV86" s="22"/>
      <c r="DW86" s="22"/>
      <c r="DX86" s="22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20"/>
      <c r="EJ86" s="14"/>
      <c r="EK86" s="14"/>
    </row>
    <row r="87" spans="124:141" ht="12.75">
      <c r="DT87" s="8" t="e">
        <f>+SUM(#REF!+#REF!+DT64+DT65+DT68+DT69+DT70+DT71+DT72+DT73+DT76+DT77+DT80+DT81+DT82+DT83)</f>
        <v>#REF!</v>
      </c>
      <c r="DU87" s="8" t="e">
        <f>+SUM(#REF!+#REF!+DU64+DU65+DU68+DU69+DU70+DU71+DU72+DU73+DU76+DU77+DU80+DU81+DU82+DU83)</f>
        <v>#REF!</v>
      </c>
      <c r="DV87" s="8" t="e">
        <f>+SUM(#REF!+#REF!+DV64+DV65+DV68+DV69+DV70+DV71+DV72+DV73+DV76+DV77+DV80+DV81+DV82+DV83)</f>
        <v>#REF!</v>
      </c>
      <c r="DW87" s="8" t="e">
        <f>+SUM(#REF!+#REF!+DW64+DW65+DW68+DW69+DW70+DW71+DW72+DW73+DW76+DW77+DW80+DW81+DW82+DW83)</f>
        <v>#REF!</v>
      </c>
      <c r="DX87" s="8" t="e">
        <f>+SUM(#REF!+#REF!+DX64+DX65+DX68+DX69+DX70+DX71+DX72+DX73+DX76+DX77+DX80+DX81+DX82+DX83)</f>
        <v>#REF!</v>
      </c>
      <c r="DY87" s="8" t="e">
        <f>+SUM(#REF!+#REF!+DY64+DY65+DY68+DY69+DY70+DY71+DY72+DY73+DY76+DY77+DY80+DY81+DY82+DY83)</f>
        <v>#REF!</v>
      </c>
      <c r="DZ87" s="8" t="e">
        <f>+SUM(#REF!+#REF!+DZ64+DZ65+DZ68+DZ69+DZ70+DZ71+DZ72+DZ73+DZ76+DZ77+DZ80+DZ81+DZ82+DZ83)</f>
        <v>#REF!</v>
      </c>
      <c r="EA87" s="8" t="e">
        <f>+SUM(#REF!+#REF!+EA64+EA65+EA68+EA69+EA70+EA71+EA72+EA73+EA76+EA77+EA80+EA81+EA82+EA83)</f>
        <v>#REF!</v>
      </c>
      <c r="EB87" s="8" t="e">
        <f>+SUM(#REF!+#REF!+EB64+EB65+EB68+EB69+EB70+EB71+EB72+EB73+EB76+EB77+EB80+EB81+EB82+EB83)</f>
        <v>#REF!</v>
      </c>
      <c r="EC87" s="8" t="e">
        <f>+SUM(#REF!+#REF!+EC64+EC65+EC68+EC69+EC70+EC71+EC72+EC73+EC76+EC77+EC80+EC81+EC82+EC83)</f>
        <v>#REF!</v>
      </c>
      <c r="ED87" s="8" t="e">
        <f>+SUM(#REF!+#REF!+ED64+ED65+ED68+ED69+ED70+ED71+ED72+ED73+ED76+ED77+ED80+ED81+ED82+ED83)</f>
        <v>#REF!</v>
      </c>
      <c r="EE87" s="8" t="e">
        <f>+SUM(#REF!+#REF!+EE64+EE65+EE68+EE69+EE70+EE71+EE72+EE73+EE76+EE77+EE80+EE81+EE82+EE83)</f>
        <v>#REF!</v>
      </c>
      <c r="EF87" s="8" t="e">
        <f>+SUM(#REF!+#REF!+EF64+EF65+EF68+EF69+EF70+EF71+EF72+EF73+EF76+EF77+EF80+EF81+EF82+EF83)</f>
        <v>#REF!</v>
      </c>
      <c r="EG87" s="8" t="e">
        <f>+SUM(#REF!+#REF!+EG64+EG65+EG68+EG69+EG70+EG71+EG72+EG73+EG76+EG77+EG80+EG81+EG82+EG83)</f>
        <v>#REF!</v>
      </c>
      <c r="EH87" s="8" t="e">
        <f>+SUM(#REF!+#REF!+EH64+EH65+EH68+EH69+EH70+EH71+EH72+EH73+EH76+EH77+EH80+EH81+EH82+EH83)</f>
        <v>#REF!</v>
      </c>
      <c r="EI87" s="8" t="e">
        <f>+SUM(#REF!+#REF!+EI64+EI65+EI68+EI69+EI70+EI71+EI72+EI73+EI76+EI77+EI80+EI81+EI82+EI83)</f>
        <v>#REF!</v>
      </c>
      <c r="EJ87" s="8" t="e">
        <f>+SUM(#REF!+#REF!+EJ64+EJ65+EJ68+EJ69+EJ70+EJ71+EJ72+EJ73+EJ76+EJ77+EJ80+EJ81+EJ82+EJ83)</f>
        <v>#REF!</v>
      </c>
      <c r="EK87" s="8" t="e">
        <f>+SUM(#REF!+#REF!+EK64+EK65+EK68+EK69+EK70+EK71+EK72+EK73+EK76+EK77+EK80+EK81+EK82+EK83)</f>
        <v>#REF!</v>
      </c>
    </row>
    <row r="88" spans="124:141" ht="12.75">
      <c r="DT88" s="24"/>
      <c r="DU88" s="24"/>
      <c r="DV88" s="14"/>
      <c r="DW88" s="24"/>
      <c r="DX88" s="24"/>
      <c r="DY88" s="24"/>
      <c r="DZ88" s="24"/>
      <c r="EA88" s="24"/>
      <c r="EB88" s="24"/>
      <c r="EC88" s="24"/>
      <c r="ED88" s="24"/>
      <c r="EE88" s="25"/>
      <c r="EF88" s="24"/>
      <c r="EG88" s="24"/>
      <c r="EH88" s="24"/>
      <c r="EI88" s="14"/>
      <c r="EJ88" s="24"/>
      <c r="EK88" s="24"/>
    </row>
    <row r="89" spans="124:141" ht="12.75"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12"/>
      <c r="EJ89" s="9"/>
      <c r="EK89" s="9"/>
    </row>
    <row r="90" spans="124:141" ht="13.5" thickBot="1">
      <c r="DT90" s="11"/>
      <c r="DU90" s="11"/>
      <c r="DV90" s="11"/>
      <c r="DW90" s="11"/>
      <c r="DX90" s="11"/>
      <c r="DY90" s="11"/>
      <c r="DZ90" s="11"/>
      <c r="EA90" s="11"/>
      <c r="EB90" s="10"/>
      <c r="EC90" s="11"/>
      <c r="ED90" s="11"/>
      <c r="EE90" s="11"/>
      <c r="EF90" s="11"/>
      <c r="EG90" s="11"/>
      <c r="EH90" s="11"/>
      <c r="EI90" s="11"/>
      <c r="EJ90" s="11"/>
      <c r="EK90" s="11"/>
    </row>
    <row r="91" spans="124:141" ht="13.5" thickTop="1">
      <c r="DT91" s="23" t="e">
        <f aca="true" t="shared" si="1" ref="DT91:EK91">+SUM(DT85+DT87-DT89)</f>
        <v>#REF!</v>
      </c>
      <c r="DU91" s="23" t="e">
        <f t="shared" si="1"/>
        <v>#REF!</v>
      </c>
      <c r="DV91" s="23" t="e">
        <f t="shared" si="1"/>
        <v>#REF!</v>
      </c>
      <c r="DW91" s="23" t="e">
        <f t="shared" si="1"/>
        <v>#REF!</v>
      </c>
      <c r="DX91" s="23" t="e">
        <f t="shared" si="1"/>
        <v>#REF!</v>
      </c>
      <c r="DY91" s="23" t="e">
        <f t="shared" si="1"/>
        <v>#REF!</v>
      </c>
      <c r="DZ91" s="23" t="e">
        <f t="shared" si="1"/>
        <v>#REF!</v>
      </c>
      <c r="EA91" s="23" t="e">
        <f t="shared" si="1"/>
        <v>#REF!</v>
      </c>
      <c r="EB91" s="23" t="e">
        <f t="shared" si="1"/>
        <v>#REF!</v>
      </c>
      <c r="EC91" s="23" t="e">
        <f t="shared" si="1"/>
        <v>#REF!</v>
      </c>
      <c r="ED91" s="23" t="e">
        <f t="shared" si="1"/>
        <v>#REF!</v>
      </c>
      <c r="EE91" s="23" t="e">
        <f t="shared" si="1"/>
        <v>#REF!</v>
      </c>
      <c r="EF91" s="23" t="e">
        <f t="shared" si="1"/>
        <v>#REF!</v>
      </c>
      <c r="EG91" s="23" t="e">
        <f t="shared" si="1"/>
        <v>#REF!</v>
      </c>
      <c r="EH91" s="23" t="e">
        <f t="shared" si="1"/>
        <v>#REF!</v>
      </c>
      <c r="EI91" s="23" t="e">
        <f t="shared" si="1"/>
        <v>#REF!</v>
      </c>
      <c r="EJ91" s="23" t="e">
        <f t="shared" si="1"/>
        <v>#REF!</v>
      </c>
      <c r="EK91" s="23" t="e">
        <f t="shared" si="1"/>
        <v>#REF!</v>
      </c>
    </row>
    <row r="92" spans="124:141" ht="12.75">
      <c r="DT92" s="11"/>
      <c r="DU92" s="11"/>
      <c r="DV92" s="11"/>
      <c r="DW92" s="11"/>
      <c r="DX92" s="11"/>
      <c r="DY92" s="11"/>
      <c r="DZ92" s="11"/>
      <c r="EA92" s="11"/>
      <c r="EB92" s="11"/>
      <c r="EC92" s="14"/>
      <c r="ED92" s="11"/>
      <c r="EE92" s="11"/>
      <c r="EF92" s="11"/>
      <c r="EG92" s="11"/>
      <c r="EH92" s="11"/>
      <c r="EI92" s="10"/>
      <c r="EJ92" s="11"/>
      <c r="EK92" s="11"/>
    </row>
    <row r="93" spans="124:141" ht="12.75">
      <c r="DT93" s="30" t="e">
        <f aca="true" t="shared" si="2" ref="DT93:EK93">RANK(DT91,$F$53:$W$53)</f>
        <v>#REF!</v>
      </c>
      <c r="DU93" s="30" t="e">
        <f t="shared" si="2"/>
        <v>#REF!</v>
      </c>
      <c r="DV93" s="30" t="e">
        <f t="shared" si="2"/>
        <v>#REF!</v>
      </c>
      <c r="DW93" s="30" t="e">
        <f t="shared" si="2"/>
        <v>#REF!</v>
      </c>
      <c r="DX93" s="30" t="e">
        <f t="shared" si="2"/>
        <v>#REF!</v>
      </c>
      <c r="DY93" s="30" t="e">
        <f t="shared" si="2"/>
        <v>#REF!</v>
      </c>
      <c r="DZ93" s="30" t="e">
        <f t="shared" si="2"/>
        <v>#REF!</v>
      </c>
      <c r="EA93" s="30" t="e">
        <f t="shared" si="2"/>
        <v>#REF!</v>
      </c>
      <c r="EB93" s="30" t="e">
        <f t="shared" si="2"/>
        <v>#REF!</v>
      </c>
      <c r="EC93" s="30" t="e">
        <f t="shared" si="2"/>
        <v>#REF!</v>
      </c>
      <c r="ED93" s="30" t="e">
        <f t="shared" si="2"/>
        <v>#REF!</v>
      </c>
      <c r="EE93" s="30" t="e">
        <f t="shared" si="2"/>
        <v>#REF!</v>
      </c>
      <c r="EF93" s="30" t="e">
        <f t="shared" si="2"/>
        <v>#REF!</v>
      </c>
      <c r="EG93" s="30" t="e">
        <f t="shared" si="2"/>
        <v>#REF!</v>
      </c>
      <c r="EH93" s="30" t="e">
        <f t="shared" si="2"/>
        <v>#REF!</v>
      </c>
      <c r="EI93" s="30" t="e">
        <f t="shared" si="2"/>
        <v>#REF!</v>
      </c>
      <c r="EJ93" s="30" t="e">
        <f t="shared" si="2"/>
        <v>#REF!</v>
      </c>
      <c r="EK93" s="30" t="e">
        <f t="shared" si="2"/>
        <v>#REF!</v>
      </c>
    </row>
    <row r="94" spans="124:141" ht="12.75">
      <c r="DT94" s="2"/>
      <c r="DU94" s="2"/>
      <c r="DW94" s="2"/>
      <c r="DX94" s="2"/>
      <c r="DY94" s="2"/>
      <c r="DZ94" s="2"/>
      <c r="EA94" s="2"/>
      <c r="EC94" s="2"/>
      <c r="ED94" s="2"/>
      <c r="EF94" s="2"/>
      <c r="EG94" s="2"/>
      <c r="EH94" s="2"/>
      <c r="EJ94" s="2"/>
      <c r="EK94" s="2"/>
    </row>
    <row r="95" ht="13.5" thickBot="1">
      <c r="EJ95" s="1"/>
    </row>
    <row r="96" spans="124:141" ht="12.75">
      <c r="DT96" s="28" t="s">
        <v>19</v>
      </c>
      <c r="DU96" s="28" t="s">
        <v>24</v>
      </c>
      <c r="DV96" s="28" t="s">
        <v>10</v>
      </c>
      <c r="DW96" s="28" t="s">
        <v>20</v>
      </c>
      <c r="DX96" s="28" t="s">
        <v>14</v>
      </c>
      <c r="DY96" s="28" t="s">
        <v>16</v>
      </c>
      <c r="DZ96" s="28" t="s">
        <v>12</v>
      </c>
      <c r="EA96" s="28" t="s">
        <v>26</v>
      </c>
      <c r="EB96" s="28" t="s">
        <v>13</v>
      </c>
      <c r="EC96" s="28" t="s">
        <v>15</v>
      </c>
      <c r="ED96" s="28" t="s">
        <v>22</v>
      </c>
      <c r="EE96" s="28" t="s">
        <v>11</v>
      </c>
      <c r="EF96" s="28" t="s">
        <v>17</v>
      </c>
      <c r="EG96" s="28" t="s">
        <v>25</v>
      </c>
      <c r="EH96" s="28" t="s">
        <v>23</v>
      </c>
      <c r="EI96" s="28" t="s">
        <v>9</v>
      </c>
      <c r="EJ96" s="29" t="s">
        <v>21</v>
      </c>
      <c r="EK96" s="28" t="s">
        <v>18</v>
      </c>
    </row>
    <row r="97" spans="124:141" ht="12.75">
      <c r="DT97" s="38" t="s">
        <v>7</v>
      </c>
      <c r="DU97" s="38" t="s">
        <v>8</v>
      </c>
      <c r="DV97" s="38" t="s">
        <v>8</v>
      </c>
      <c r="DW97" s="38" t="s">
        <v>8</v>
      </c>
      <c r="DX97" s="38" t="s">
        <v>8</v>
      </c>
      <c r="DY97" s="38" t="s">
        <v>7</v>
      </c>
      <c r="DZ97" s="38" t="s">
        <v>7</v>
      </c>
      <c r="EA97" s="38" t="s">
        <v>8</v>
      </c>
      <c r="EB97" s="38" t="s">
        <v>7</v>
      </c>
      <c r="EC97" s="38" t="s">
        <v>7</v>
      </c>
      <c r="ED97" s="38" t="s">
        <v>8</v>
      </c>
      <c r="EE97" s="38" t="s">
        <v>7</v>
      </c>
      <c r="EF97" s="38" t="s">
        <v>8</v>
      </c>
      <c r="EG97" s="38" t="s">
        <v>7</v>
      </c>
      <c r="EH97" s="38" t="s">
        <v>8</v>
      </c>
      <c r="EI97" s="38" t="s">
        <v>8</v>
      </c>
      <c r="EJ97" s="38" t="s">
        <v>7</v>
      </c>
      <c r="EK97" s="38" t="s">
        <v>8</v>
      </c>
    </row>
    <row r="98" spans="124:141" ht="12.75">
      <c r="DT98" s="39">
        <f aca="true" t="shared" si="3" ref="DT98:EK98">+SUM(DT76+DT77+DT78+DT79)</f>
        <v>0</v>
      </c>
      <c r="DU98" s="39">
        <f t="shared" si="3"/>
        <v>0</v>
      </c>
      <c r="DV98" s="39">
        <f t="shared" si="3"/>
        <v>0</v>
      </c>
      <c r="DW98" s="39">
        <f t="shared" si="3"/>
        <v>0</v>
      </c>
      <c r="DX98" s="39">
        <f t="shared" si="3"/>
        <v>0</v>
      </c>
      <c r="DY98" s="39">
        <f t="shared" si="3"/>
        <v>0</v>
      </c>
      <c r="DZ98" s="39">
        <f t="shared" si="3"/>
        <v>0</v>
      </c>
      <c r="EA98" s="39">
        <f t="shared" si="3"/>
        <v>0</v>
      </c>
      <c r="EB98" s="39">
        <f t="shared" si="3"/>
        <v>0</v>
      </c>
      <c r="EC98" s="39">
        <f t="shared" si="3"/>
        <v>0</v>
      </c>
      <c r="ED98" s="39">
        <f t="shared" si="3"/>
        <v>0</v>
      </c>
      <c r="EE98" s="39">
        <f t="shared" si="3"/>
        <v>0</v>
      </c>
      <c r="EF98" s="39">
        <f t="shared" si="3"/>
        <v>0</v>
      </c>
      <c r="EG98" s="39">
        <f t="shared" si="3"/>
        <v>0</v>
      </c>
      <c r="EH98" s="39">
        <f t="shared" si="3"/>
        <v>0</v>
      </c>
      <c r="EI98" s="39">
        <f t="shared" si="3"/>
        <v>0</v>
      </c>
      <c r="EJ98" s="39">
        <f t="shared" si="3"/>
        <v>0</v>
      </c>
      <c r="EK98" s="39">
        <f t="shared" si="3"/>
        <v>0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</dc:creator>
  <cp:keywords/>
  <dc:description/>
  <cp:lastModifiedBy>Mike Childerley</cp:lastModifiedBy>
  <cp:lastPrinted>2014-09-29T13:39:27Z</cp:lastPrinted>
  <dcterms:created xsi:type="dcterms:W3CDTF">2006-10-27T11:13:21Z</dcterms:created>
  <dcterms:modified xsi:type="dcterms:W3CDTF">2014-10-01T08:28:56Z</dcterms:modified>
  <cp:category/>
  <cp:version/>
  <cp:contentType/>
  <cp:contentStatus/>
</cp:coreProperties>
</file>