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11640" tabRatio="756" activeTab="0"/>
  </bookViews>
  <sheets>
    <sheet name="Classic Conventional" sheetId="1" r:id="rId1"/>
  </sheets>
  <definedNames/>
  <calcPr fullCalcOnLoad="1"/>
</workbook>
</file>

<file path=xl/sharedStrings.xml><?xml version="1.0" encoding="utf-8"?>
<sst xmlns="http://schemas.openxmlformats.org/spreadsheetml/2006/main" count="126" uniqueCount="64">
  <si>
    <t>Plot</t>
  </si>
  <si>
    <t>Name</t>
  </si>
  <si>
    <t>Max</t>
  </si>
  <si>
    <t>Points</t>
  </si>
  <si>
    <t>Judge</t>
  </si>
  <si>
    <t>Class:</t>
  </si>
  <si>
    <t>Plough</t>
  </si>
  <si>
    <t>Trail</t>
  </si>
  <si>
    <t>Mount</t>
  </si>
  <si>
    <t>Luc Vandekerkhove</t>
  </si>
  <si>
    <t>Jens Peter Ridder</t>
  </si>
  <si>
    <t>Bjarne Madsen</t>
  </si>
  <si>
    <t>Michael Taylor</t>
  </si>
  <si>
    <t>Geoffrey Smith</t>
  </si>
  <si>
    <t>Hein Ramm</t>
  </si>
  <si>
    <t>Katrin Bening</t>
  </si>
  <si>
    <t>Francis Garnett-Ore</t>
  </si>
  <si>
    <t>Roelof Mennega</t>
  </si>
  <si>
    <t>Johannes Timmer</t>
  </si>
  <si>
    <t>Mark Taggart</t>
  </si>
  <si>
    <t>Ian Simms</t>
  </si>
  <si>
    <t>Aeneas Horan</t>
  </si>
  <si>
    <t>Joe Kelly</t>
  </si>
  <si>
    <t>David Kirkpatrick</t>
  </si>
  <si>
    <t>John Silverwright</t>
  </si>
  <si>
    <t>Gordon Harries</t>
  </si>
  <si>
    <t>John Lewis</t>
  </si>
  <si>
    <t>Trailed</t>
  </si>
  <si>
    <t>Mounted</t>
  </si>
  <si>
    <t>Panel</t>
  </si>
  <si>
    <t xml:space="preserve">Ref </t>
  </si>
  <si>
    <t xml:space="preserve">Total Less Straightness / 2  </t>
  </si>
  <si>
    <t xml:space="preserve">Penalty Points  </t>
  </si>
  <si>
    <t xml:space="preserve">Total Points  </t>
  </si>
  <si>
    <t xml:space="preserve">Position  </t>
  </si>
  <si>
    <t xml:space="preserve">Opening Split          </t>
  </si>
  <si>
    <t>Finish</t>
  </si>
  <si>
    <t xml:space="preserve">Finish </t>
  </si>
  <si>
    <t>B1</t>
  </si>
  <si>
    <t>A1</t>
  </si>
  <si>
    <t>A2</t>
  </si>
  <si>
    <t>B2</t>
  </si>
  <si>
    <r>
      <t>Crown</t>
    </r>
    <r>
      <rPr>
        <sz val="9"/>
        <rFont val="Arial"/>
        <family val="2"/>
      </rPr>
      <t xml:space="preserve">,   </t>
    </r>
  </si>
  <si>
    <r>
      <t>Crown</t>
    </r>
    <r>
      <rPr>
        <sz val="9"/>
        <rFont val="Arial"/>
        <family val="2"/>
      </rPr>
      <t xml:space="preserve">, </t>
    </r>
  </si>
  <si>
    <r>
      <t>General Work</t>
    </r>
    <r>
      <rPr>
        <sz val="9"/>
        <rFont val="Arial"/>
        <family val="2"/>
      </rPr>
      <t xml:space="preserve">  ( Weed Control )</t>
    </r>
  </si>
  <si>
    <r>
      <t>General Work</t>
    </r>
    <r>
      <rPr>
        <sz val="9"/>
        <rFont val="Arial"/>
        <family val="2"/>
      </rPr>
      <t xml:space="preserve"> ( Weed Control )</t>
    </r>
  </si>
  <si>
    <r>
      <t>General Work</t>
    </r>
    <r>
      <rPr>
        <sz val="9"/>
        <rFont val="Arial"/>
        <family val="2"/>
      </rPr>
      <t xml:space="preserve">  ( Seed Bed )</t>
    </r>
  </si>
  <si>
    <r>
      <t>General Work</t>
    </r>
    <r>
      <rPr>
        <sz val="9"/>
        <rFont val="Arial"/>
        <family val="2"/>
      </rPr>
      <t xml:space="preserve"> ( Seed Bed ) </t>
    </r>
  </si>
  <si>
    <r>
      <t xml:space="preserve">Straightness ( </t>
    </r>
    <r>
      <rPr>
        <sz val="9"/>
        <color indexed="12"/>
        <rFont val="Arial"/>
        <family val="2"/>
      </rPr>
      <t>General Work )</t>
    </r>
  </si>
  <si>
    <r>
      <t>Ins &amp; Outs</t>
    </r>
    <r>
      <rPr>
        <sz val="9"/>
        <rFont val="Arial"/>
        <family val="2"/>
      </rPr>
      <t xml:space="preserve">  </t>
    </r>
  </si>
  <si>
    <r>
      <t>General Appearance</t>
    </r>
    <r>
      <rPr>
        <sz val="9"/>
        <rFont val="Arial"/>
        <family val="2"/>
      </rPr>
      <t xml:space="preserve">  </t>
    </r>
  </si>
  <si>
    <r>
      <t>Straightness</t>
    </r>
    <r>
      <rPr>
        <b/>
        <sz val="8"/>
        <color indexed="12"/>
        <rFont val="Arial"/>
        <family val="2"/>
      </rPr>
      <t xml:space="preserve"> ( Opening Split )</t>
    </r>
  </si>
  <si>
    <r>
      <t xml:space="preserve">Straightness </t>
    </r>
    <r>
      <rPr>
        <b/>
        <sz val="8"/>
        <color indexed="12"/>
        <rFont val="Arial"/>
        <family val="2"/>
      </rPr>
      <t xml:space="preserve">( Crown </t>
    </r>
    <r>
      <rPr>
        <b/>
        <sz val="9"/>
        <color indexed="12"/>
        <rFont val="Arial"/>
        <family val="2"/>
      </rPr>
      <t>)</t>
    </r>
  </si>
  <si>
    <t xml:space="preserve">Straightness / 2  </t>
  </si>
  <si>
    <t>Straightness of Finishing Furrows</t>
  </si>
  <si>
    <t>Jon Cole</t>
  </si>
  <si>
    <t>Jan de Pinth</t>
  </si>
  <si>
    <t>Harold Simms</t>
  </si>
  <si>
    <t>Alan Simms</t>
  </si>
  <si>
    <t>Stuart Forsyth</t>
  </si>
  <si>
    <t>Griff Jones</t>
  </si>
  <si>
    <t>Classic Conventional Ploughs</t>
  </si>
  <si>
    <t>Corrected</t>
  </si>
  <si>
    <r>
      <t>2014 ~ Results Calculation</t>
    </r>
    <r>
      <rPr>
        <b/>
        <sz val="14"/>
        <color indexed="10"/>
        <rFont val="Arial"/>
        <family val="2"/>
      </rPr>
      <t xml:space="preserve"> ( Corrected )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</si>
</sst>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23" fillId="15" borderId="0" applyNumberFormat="0" applyBorder="0" applyAlignment="0" applyProtection="0"/>
    <xf numFmtId="0" fontId="14" fillId="2" borderId="1" applyNumberFormat="0" applyAlignment="0" applyProtection="0"/>
    <xf numFmtId="0" fontId="1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" borderId="1" applyNumberFormat="0" applyAlignment="0" applyProtection="0"/>
    <xf numFmtId="0" fontId="16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8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8" xfId="0" applyFont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8" borderId="15" xfId="0" applyFill="1" applyBorder="1" applyAlignment="1">
      <alignment/>
    </xf>
    <xf numFmtId="0" fontId="0" fillId="0" borderId="16" xfId="0" applyBorder="1" applyAlignment="1">
      <alignment/>
    </xf>
    <xf numFmtId="0" fontId="4" fillId="8" borderId="18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8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8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18" borderId="23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4" fillId="8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9" fillId="18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35" fillId="0" borderId="19" xfId="0" applyFont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0" fontId="29" fillId="0" borderId="23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35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1" fillId="0" borderId="31" xfId="0" applyFont="1" applyBorder="1" applyAlignment="1">
      <alignment/>
    </xf>
    <xf numFmtId="0" fontId="32" fillId="0" borderId="29" xfId="0" applyFont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9" xfId="0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180" fontId="4" fillId="8" borderId="3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M101"/>
  <sheetViews>
    <sheetView tabSelected="1" zoomScalePageLayoutView="0" workbookViewId="0" topLeftCell="A2">
      <selection activeCell="O9" sqref="O9"/>
    </sheetView>
  </sheetViews>
  <sheetFormatPr defaultColWidth="8.8515625" defaultRowHeight="12.75"/>
  <cols>
    <col min="1" max="1" width="1.7109375" style="0" customWidth="1"/>
    <col min="2" max="2" width="3.7109375" style="0" customWidth="1"/>
    <col min="3" max="3" width="20.7109375" style="0" customWidth="1"/>
    <col min="4" max="4" width="5.7109375" style="0" customWidth="1"/>
    <col min="5" max="5" width="6.7109375" style="0" customWidth="1"/>
    <col min="6" max="11" width="8.7109375" style="0" customWidth="1"/>
    <col min="12" max="22" width="6.28125" style="0" customWidth="1"/>
    <col min="23" max="23" width="1.7109375" style="0" customWidth="1"/>
    <col min="24" max="24" width="3.00390625" style="0" bestFit="1" customWidth="1"/>
  </cols>
  <sheetData>
    <row r="1" spans="4:25" ht="15.75" customHeight="1">
      <c r="D1" s="5" t="s">
        <v>5</v>
      </c>
      <c r="E1" s="6"/>
      <c r="F1" s="53" t="s">
        <v>61</v>
      </c>
      <c r="G1" s="53"/>
      <c r="H1" s="53"/>
      <c r="I1" s="53"/>
      <c r="J1" s="3"/>
      <c r="K1" s="3"/>
      <c r="L1" s="3"/>
      <c r="M1" s="54"/>
      <c r="N1" s="53"/>
      <c r="O1" s="2"/>
      <c r="P1" s="2"/>
      <c r="Q1" s="124"/>
      <c r="R1" s="124"/>
      <c r="S1" s="124"/>
      <c r="T1" s="124"/>
      <c r="U1" s="46"/>
      <c r="V1" s="46"/>
      <c r="W1" s="46"/>
      <c r="X1" s="46"/>
      <c r="Y1" s="46"/>
    </row>
    <row r="2" spans="4:25" ht="15.75" customHeight="1">
      <c r="D2" s="5"/>
      <c r="E2" s="6"/>
      <c r="F2" s="53"/>
      <c r="G2" s="53"/>
      <c r="H2" s="53"/>
      <c r="I2" s="53"/>
      <c r="J2" s="3"/>
      <c r="K2" s="3"/>
      <c r="L2" s="3"/>
      <c r="M2" s="54"/>
      <c r="N2" s="53"/>
      <c r="O2" s="2"/>
      <c r="P2" s="2"/>
      <c r="Q2" s="124"/>
      <c r="R2" s="124"/>
      <c r="S2" s="124"/>
      <c r="T2" s="46"/>
      <c r="U2" s="46"/>
      <c r="V2" s="46"/>
      <c r="W2" s="46"/>
      <c r="X2" s="46"/>
      <c r="Y2" s="46"/>
    </row>
    <row r="3" spans="4:25" ht="15.75" customHeight="1" thickBot="1">
      <c r="D3" s="5"/>
      <c r="E3" s="6"/>
      <c r="F3" s="33" t="s">
        <v>63</v>
      </c>
      <c r="G3" s="1"/>
      <c r="H3" s="1"/>
      <c r="I3" s="106"/>
      <c r="J3" s="124"/>
      <c r="K3" s="124"/>
      <c r="L3" s="3"/>
      <c r="M3" s="54"/>
      <c r="N3" s="53"/>
      <c r="O3" s="2"/>
      <c r="P3" s="2"/>
      <c r="Q3" s="124"/>
      <c r="R3" s="124"/>
      <c r="S3" s="124"/>
      <c r="T3" s="46"/>
      <c r="U3" s="46"/>
      <c r="V3" s="46"/>
      <c r="W3" s="46"/>
      <c r="X3" s="46"/>
      <c r="Y3" s="46"/>
    </row>
    <row r="4" spans="5:25" ht="15.75" customHeight="1" thickBot="1">
      <c r="E4" s="1"/>
      <c r="S4" s="2"/>
      <c r="V4" s="2"/>
      <c r="W4" s="2"/>
      <c r="X4" s="2"/>
      <c r="Y4" s="2"/>
    </row>
    <row r="5" spans="2:25" ht="12" customHeight="1" thickBot="1">
      <c r="B5" s="2"/>
      <c r="C5" s="2"/>
      <c r="D5" s="20"/>
      <c r="E5" s="29" t="s">
        <v>1</v>
      </c>
      <c r="F5" s="47" t="s">
        <v>58</v>
      </c>
      <c r="G5" s="48" t="s">
        <v>60</v>
      </c>
      <c r="H5" s="47" t="s">
        <v>56</v>
      </c>
      <c r="I5" s="47" t="s">
        <v>57</v>
      </c>
      <c r="J5" s="47" t="s">
        <v>59</v>
      </c>
      <c r="K5" s="47" t="s">
        <v>55</v>
      </c>
      <c r="L5" s="115"/>
      <c r="M5" s="121"/>
      <c r="N5" s="121"/>
      <c r="O5" s="121"/>
      <c r="P5" s="121"/>
      <c r="Q5" s="121"/>
      <c r="R5" s="121"/>
      <c r="S5" s="121"/>
      <c r="T5" s="121"/>
      <c r="U5" s="122"/>
      <c r="V5" s="122"/>
      <c r="W5" s="120"/>
      <c r="X5" s="40"/>
      <c r="Y5" s="2"/>
    </row>
    <row r="6" spans="2:143" ht="12" customHeight="1">
      <c r="B6" s="2"/>
      <c r="C6" s="2"/>
      <c r="D6" s="15"/>
      <c r="E6" s="52" t="s">
        <v>6</v>
      </c>
      <c r="F6" s="41" t="s">
        <v>28</v>
      </c>
      <c r="G6" s="41" t="s">
        <v>27</v>
      </c>
      <c r="H6" s="41" t="s">
        <v>28</v>
      </c>
      <c r="I6" s="41" t="s">
        <v>27</v>
      </c>
      <c r="J6" s="41" t="s">
        <v>27</v>
      </c>
      <c r="K6" s="41" t="s">
        <v>27</v>
      </c>
      <c r="L6" s="115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43"/>
      <c r="X6" s="43"/>
      <c r="Y6" s="2"/>
      <c r="EE6" s="30" t="s">
        <v>19</v>
      </c>
      <c r="EM6" s="30"/>
    </row>
    <row r="7" spans="2:143" ht="12" customHeight="1">
      <c r="B7" s="3"/>
      <c r="C7" s="3"/>
      <c r="D7" s="57" t="s">
        <v>2</v>
      </c>
      <c r="F7" s="52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115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51"/>
      <c r="Z7" s="51"/>
      <c r="AA7" s="51"/>
      <c r="EE7" s="41" t="s">
        <v>7</v>
      </c>
      <c r="EM7" s="41"/>
    </row>
    <row r="8" spans="2:143" ht="12" customHeight="1">
      <c r="B8" s="3"/>
      <c r="C8" s="3"/>
      <c r="D8" s="78" t="s">
        <v>3</v>
      </c>
      <c r="E8" s="55" t="s">
        <v>4</v>
      </c>
      <c r="F8" s="113">
        <v>16</v>
      </c>
      <c r="G8" s="113">
        <v>17</v>
      </c>
      <c r="H8" s="113">
        <v>18</v>
      </c>
      <c r="I8" s="113">
        <v>19</v>
      </c>
      <c r="J8" s="113">
        <v>20</v>
      </c>
      <c r="K8" s="113">
        <v>21</v>
      </c>
      <c r="L8" s="115"/>
      <c r="M8" s="79"/>
      <c r="N8" s="79"/>
      <c r="O8" s="79"/>
      <c r="P8" s="79"/>
      <c r="Q8" s="79"/>
      <c r="R8" s="79"/>
      <c r="S8" s="79"/>
      <c r="T8" s="64"/>
      <c r="U8" s="51"/>
      <c r="V8" s="51"/>
      <c r="W8" s="51"/>
      <c r="X8" s="79"/>
      <c r="Y8" s="51"/>
      <c r="Z8" s="51"/>
      <c r="AA8" s="51"/>
      <c r="EE8" s="41"/>
      <c r="EM8" s="41"/>
    </row>
    <row r="9" spans="2:143" ht="12" customHeight="1" thickBot="1">
      <c r="B9" s="82" t="s">
        <v>30</v>
      </c>
      <c r="C9" s="58"/>
      <c r="D9" s="56"/>
      <c r="E9" s="77" t="s">
        <v>29</v>
      </c>
      <c r="F9" s="84"/>
      <c r="G9" s="84"/>
      <c r="H9" s="117"/>
      <c r="I9" s="84"/>
      <c r="J9" s="84"/>
      <c r="K9" s="84"/>
      <c r="L9" s="10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51"/>
      <c r="Y9" s="51"/>
      <c r="Z9" s="51"/>
      <c r="AA9" s="51"/>
      <c r="EE9" s="8" t="s">
        <v>0</v>
      </c>
      <c r="EM9" s="8"/>
    </row>
    <row r="10" spans="2:143" ht="12" customHeight="1" thickBot="1">
      <c r="B10" s="94">
        <v>1</v>
      </c>
      <c r="C10" s="95" t="s">
        <v>35</v>
      </c>
      <c r="D10" s="88">
        <v>10</v>
      </c>
      <c r="E10" s="85" t="s">
        <v>39</v>
      </c>
      <c r="F10" s="88">
        <v>8</v>
      </c>
      <c r="G10" s="88">
        <v>4</v>
      </c>
      <c r="H10" s="125">
        <v>5</v>
      </c>
      <c r="I10" s="88">
        <v>3</v>
      </c>
      <c r="J10" s="88">
        <v>4</v>
      </c>
      <c r="K10" s="88">
        <v>7</v>
      </c>
      <c r="L10" s="133"/>
      <c r="M10" s="134" t="s">
        <v>62</v>
      </c>
      <c r="N10" s="114"/>
      <c r="O10" s="114"/>
      <c r="P10" s="114"/>
      <c r="Q10" s="114"/>
      <c r="R10" s="114"/>
      <c r="S10" s="114"/>
      <c r="T10" s="114"/>
      <c r="U10" s="114"/>
      <c r="V10" s="114"/>
      <c r="W10" s="66"/>
      <c r="X10" s="73"/>
      <c r="Y10" s="51"/>
      <c r="Z10" s="51"/>
      <c r="AA10" s="51"/>
      <c r="EE10" s="17">
        <v>31</v>
      </c>
      <c r="EM10" s="17"/>
    </row>
    <row r="11" spans="2:142" ht="12" customHeight="1">
      <c r="B11" s="93"/>
      <c r="C11" s="96"/>
      <c r="D11" s="90"/>
      <c r="E11" s="86" t="s">
        <v>38</v>
      </c>
      <c r="F11" s="126">
        <v>7</v>
      </c>
      <c r="G11" s="127">
        <v>5</v>
      </c>
      <c r="H11" s="128">
        <v>4</v>
      </c>
      <c r="I11" s="127">
        <v>4</v>
      </c>
      <c r="J11" s="127">
        <v>5</v>
      </c>
      <c r="K11" s="127">
        <v>6</v>
      </c>
      <c r="L11" s="115"/>
      <c r="M11" s="134" t="s">
        <v>62</v>
      </c>
      <c r="N11" s="114"/>
      <c r="O11" s="114"/>
      <c r="P11" s="114"/>
      <c r="Q11" s="114"/>
      <c r="R11" s="114"/>
      <c r="S11" s="114"/>
      <c r="T11" s="114"/>
      <c r="U11" s="114"/>
      <c r="V11" s="114"/>
      <c r="W11" s="73"/>
      <c r="X11" s="51"/>
      <c r="Y11" s="51"/>
      <c r="Z11" s="51"/>
      <c r="AA11" s="51"/>
      <c r="ED11" s="50"/>
      <c r="EL11" s="50"/>
    </row>
    <row r="12" spans="2:142" ht="12" customHeight="1" thickBot="1">
      <c r="B12" s="94">
        <v>2</v>
      </c>
      <c r="C12" s="97" t="s">
        <v>51</v>
      </c>
      <c r="D12" s="89">
        <v>10</v>
      </c>
      <c r="E12" s="87" t="s">
        <v>40</v>
      </c>
      <c r="F12" s="126">
        <v>8</v>
      </c>
      <c r="G12" s="127">
        <v>5</v>
      </c>
      <c r="H12" s="128">
        <v>6</v>
      </c>
      <c r="I12" s="127">
        <v>5</v>
      </c>
      <c r="J12" s="127">
        <v>5</v>
      </c>
      <c r="K12" s="127">
        <v>6</v>
      </c>
      <c r="L12" s="133"/>
      <c r="M12" s="134" t="s">
        <v>62</v>
      </c>
      <c r="N12" s="114"/>
      <c r="O12" s="114"/>
      <c r="P12" s="114"/>
      <c r="Q12" s="114"/>
      <c r="R12" s="114"/>
      <c r="S12" s="114"/>
      <c r="T12" s="114"/>
      <c r="U12" s="114"/>
      <c r="V12" s="114"/>
      <c r="W12" s="73"/>
      <c r="X12" s="51"/>
      <c r="Y12" s="51"/>
      <c r="Z12" s="51"/>
      <c r="AA12" s="51"/>
      <c r="ED12" s="50"/>
      <c r="EL12" s="50"/>
    </row>
    <row r="13" spans="2:142" ht="12" customHeight="1">
      <c r="B13" s="93"/>
      <c r="C13" s="98"/>
      <c r="D13" s="91"/>
      <c r="E13" s="116" t="s">
        <v>41</v>
      </c>
      <c r="F13" s="126">
        <v>8</v>
      </c>
      <c r="G13" s="129">
        <v>7</v>
      </c>
      <c r="H13" s="129">
        <v>5</v>
      </c>
      <c r="I13" s="129">
        <v>5</v>
      </c>
      <c r="J13" s="129">
        <v>6</v>
      </c>
      <c r="K13" s="126">
        <v>6</v>
      </c>
      <c r="L13" s="115"/>
      <c r="M13" s="134" t="s">
        <v>62</v>
      </c>
      <c r="N13" s="114"/>
      <c r="O13" s="114"/>
      <c r="P13" s="114"/>
      <c r="Q13" s="114"/>
      <c r="R13" s="114"/>
      <c r="S13" s="114"/>
      <c r="T13" s="114"/>
      <c r="U13" s="114"/>
      <c r="V13" s="114"/>
      <c r="W13" s="73"/>
      <c r="X13" s="51"/>
      <c r="Y13" s="51"/>
      <c r="Z13" s="51"/>
      <c r="AA13" s="51"/>
      <c r="ED13" s="9"/>
      <c r="EL13" s="37"/>
    </row>
    <row r="14" spans="2:142" ht="12" customHeight="1">
      <c r="B14" s="94">
        <v>3</v>
      </c>
      <c r="C14" s="99" t="s">
        <v>42</v>
      </c>
      <c r="D14" s="89">
        <v>20</v>
      </c>
      <c r="E14" s="86" t="s">
        <v>39</v>
      </c>
      <c r="F14" s="126">
        <v>8</v>
      </c>
      <c r="G14" s="127">
        <v>7</v>
      </c>
      <c r="H14" s="128">
        <v>6</v>
      </c>
      <c r="I14" s="127">
        <v>12</v>
      </c>
      <c r="J14" s="127">
        <v>9</v>
      </c>
      <c r="K14" s="127">
        <v>8</v>
      </c>
      <c r="L14" s="115"/>
      <c r="M14" s="134" t="s">
        <v>62</v>
      </c>
      <c r="N14" s="114"/>
      <c r="O14" s="114"/>
      <c r="P14" s="114"/>
      <c r="Q14" s="114"/>
      <c r="R14" s="114"/>
      <c r="S14" s="114"/>
      <c r="T14" s="114"/>
      <c r="U14" s="114"/>
      <c r="V14" s="114"/>
      <c r="W14" s="73"/>
      <c r="X14" s="51"/>
      <c r="Y14" s="51"/>
      <c r="Z14" s="51"/>
      <c r="AA14" s="51"/>
      <c r="ED14" s="19"/>
      <c r="EL14" s="37"/>
    </row>
    <row r="15" spans="2:142" ht="12" customHeight="1">
      <c r="B15" s="93"/>
      <c r="C15" s="96"/>
      <c r="D15" s="91"/>
      <c r="E15" s="86" t="s">
        <v>38</v>
      </c>
      <c r="F15" s="126">
        <v>13</v>
      </c>
      <c r="G15" s="115">
        <v>12</v>
      </c>
      <c r="H15" s="130">
        <v>15</v>
      </c>
      <c r="I15" s="115">
        <v>16</v>
      </c>
      <c r="J15" s="115">
        <v>14</v>
      </c>
      <c r="K15" s="115">
        <v>12</v>
      </c>
      <c r="L15" s="133"/>
      <c r="M15" s="134" t="s">
        <v>62</v>
      </c>
      <c r="N15" s="114"/>
      <c r="O15" s="114"/>
      <c r="P15" s="114"/>
      <c r="Q15" s="114"/>
      <c r="R15" s="114"/>
      <c r="S15" s="114"/>
      <c r="T15" s="114"/>
      <c r="U15" s="114"/>
      <c r="V15" s="114"/>
      <c r="W15" s="73"/>
      <c r="X15" s="51"/>
      <c r="Y15" s="51"/>
      <c r="Z15" s="51"/>
      <c r="AA15" s="51"/>
      <c r="ED15" s="11">
        <v>15</v>
      </c>
      <c r="EL15" s="38"/>
    </row>
    <row r="16" spans="2:142" ht="12" customHeight="1">
      <c r="B16" s="94">
        <v>4</v>
      </c>
      <c r="C16" s="99" t="s">
        <v>43</v>
      </c>
      <c r="D16" s="89">
        <v>20</v>
      </c>
      <c r="E16" s="87" t="s">
        <v>40</v>
      </c>
      <c r="F16" s="126">
        <v>12</v>
      </c>
      <c r="G16" s="126">
        <v>10</v>
      </c>
      <c r="H16" s="129">
        <v>11</v>
      </c>
      <c r="I16" s="126">
        <v>10</v>
      </c>
      <c r="J16" s="126">
        <v>12</v>
      </c>
      <c r="K16" s="126">
        <v>10</v>
      </c>
      <c r="L16" s="115"/>
      <c r="M16" s="134" t="s">
        <v>62</v>
      </c>
      <c r="N16" s="114"/>
      <c r="O16" s="114"/>
      <c r="P16" s="114"/>
      <c r="Q16" s="114"/>
      <c r="R16" s="114"/>
      <c r="S16" s="114"/>
      <c r="T16" s="114"/>
      <c r="U16" s="114"/>
      <c r="V16" s="114"/>
      <c r="W16" s="73"/>
      <c r="X16" s="51"/>
      <c r="Y16" s="51"/>
      <c r="Z16" s="51"/>
      <c r="AA16" s="51"/>
      <c r="ED16" s="13"/>
      <c r="EL16" s="35"/>
    </row>
    <row r="17" spans="2:142" ht="12" customHeight="1" thickBot="1">
      <c r="B17" s="93"/>
      <c r="C17" s="96"/>
      <c r="D17" s="92"/>
      <c r="E17" s="116" t="s">
        <v>41</v>
      </c>
      <c r="F17" s="126">
        <v>14</v>
      </c>
      <c r="G17" s="126">
        <v>13</v>
      </c>
      <c r="H17" s="129">
        <v>13</v>
      </c>
      <c r="I17" s="126">
        <v>15</v>
      </c>
      <c r="J17" s="126">
        <v>14</v>
      </c>
      <c r="K17" s="126">
        <v>12</v>
      </c>
      <c r="L17" s="115"/>
      <c r="M17" s="134" t="s">
        <v>62</v>
      </c>
      <c r="N17" s="114"/>
      <c r="O17" s="114"/>
      <c r="P17" s="114"/>
      <c r="Q17" s="114"/>
      <c r="R17" s="114"/>
      <c r="S17" s="114"/>
      <c r="T17" s="114"/>
      <c r="U17" s="114"/>
      <c r="V17" s="114"/>
      <c r="W17" s="73"/>
      <c r="X17" s="51"/>
      <c r="Y17" s="51"/>
      <c r="Z17" s="51"/>
      <c r="AA17" s="51"/>
      <c r="ED17" s="18"/>
      <c r="EL17" s="39"/>
    </row>
    <row r="18" spans="2:142" ht="12" customHeight="1">
      <c r="B18" s="94">
        <v>5</v>
      </c>
      <c r="C18" s="97" t="s">
        <v>52</v>
      </c>
      <c r="D18" s="89">
        <v>10</v>
      </c>
      <c r="E18" s="86" t="s">
        <v>39</v>
      </c>
      <c r="F18" s="126">
        <v>4</v>
      </c>
      <c r="G18" s="127">
        <v>5</v>
      </c>
      <c r="H18" s="128">
        <v>5</v>
      </c>
      <c r="I18" s="127">
        <v>7</v>
      </c>
      <c r="J18" s="127">
        <v>4</v>
      </c>
      <c r="K18" s="127">
        <v>5</v>
      </c>
      <c r="L18" s="115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73"/>
      <c r="X18" s="51"/>
      <c r="Y18" s="51"/>
      <c r="Z18" s="51"/>
      <c r="AA18" s="51"/>
      <c r="ED18" s="9"/>
      <c r="EL18" s="34"/>
    </row>
    <row r="19" spans="2:142" ht="12" customHeight="1">
      <c r="B19" s="93"/>
      <c r="C19" s="98"/>
      <c r="D19" s="91"/>
      <c r="E19" s="86" t="s">
        <v>38</v>
      </c>
      <c r="F19" s="126">
        <v>6</v>
      </c>
      <c r="G19" s="127">
        <v>6</v>
      </c>
      <c r="H19" s="128">
        <v>7</v>
      </c>
      <c r="I19" s="127">
        <v>8</v>
      </c>
      <c r="J19" s="127">
        <v>7</v>
      </c>
      <c r="K19" s="127">
        <v>8</v>
      </c>
      <c r="L19" s="115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73"/>
      <c r="X19" s="51"/>
      <c r="Y19" s="51"/>
      <c r="Z19" s="51"/>
      <c r="AA19" s="51"/>
      <c r="ED19" s="11"/>
      <c r="EL19" s="28"/>
    </row>
    <row r="20" spans="2:142" ht="12" customHeight="1">
      <c r="B20" s="94">
        <v>6</v>
      </c>
      <c r="C20" s="99" t="s">
        <v>44</v>
      </c>
      <c r="D20" s="89">
        <v>20</v>
      </c>
      <c r="E20" s="87" t="s">
        <v>40</v>
      </c>
      <c r="F20" s="126">
        <v>12</v>
      </c>
      <c r="G20" s="127">
        <v>9</v>
      </c>
      <c r="H20" s="128">
        <v>11</v>
      </c>
      <c r="I20" s="127">
        <v>11</v>
      </c>
      <c r="J20" s="127">
        <v>10</v>
      </c>
      <c r="K20" s="127">
        <v>10</v>
      </c>
      <c r="L20" s="115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73"/>
      <c r="X20" s="51"/>
      <c r="Y20" s="51"/>
      <c r="Z20" s="51"/>
      <c r="AA20" s="51"/>
      <c r="ED20" s="13"/>
      <c r="EL20" s="35"/>
    </row>
    <row r="21" spans="2:142" ht="12" customHeight="1" thickBot="1">
      <c r="B21" s="93"/>
      <c r="C21" s="96"/>
      <c r="D21" s="92"/>
      <c r="E21" s="116" t="s">
        <v>41</v>
      </c>
      <c r="F21" s="126">
        <v>17</v>
      </c>
      <c r="G21" s="126">
        <v>14</v>
      </c>
      <c r="H21" s="129">
        <v>15</v>
      </c>
      <c r="I21" s="126">
        <v>14</v>
      </c>
      <c r="J21" s="126">
        <v>14</v>
      </c>
      <c r="K21" s="126">
        <v>12</v>
      </c>
      <c r="L21" s="115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66"/>
      <c r="X21" s="51"/>
      <c r="Y21" s="51"/>
      <c r="Z21" s="51"/>
      <c r="AA21" s="51"/>
      <c r="ED21" s="18"/>
      <c r="EL21" s="39"/>
    </row>
    <row r="22" spans="2:142" ht="12" customHeight="1">
      <c r="B22" s="94">
        <v>7</v>
      </c>
      <c r="C22" s="99" t="s">
        <v>45</v>
      </c>
      <c r="D22" s="89">
        <v>20</v>
      </c>
      <c r="E22" s="86" t="s">
        <v>39</v>
      </c>
      <c r="F22" s="126">
        <v>15</v>
      </c>
      <c r="G22" s="127">
        <v>9</v>
      </c>
      <c r="H22" s="128">
        <v>9</v>
      </c>
      <c r="I22" s="127">
        <v>10</v>
      </c>
      <c r="J22" s="127">
        <v>13</v>
      </c>
      <c r="K22" s="127">
        <v>15</v>
      </c>
      <c r="L22" s="115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66"/>
      <c r="X22" s="51"/>
      <c r="Y22" s="51"/>
      <c r="Z22" s="51"/>
      <c r="AA22" s="51"/>
      <c r="ED22" s="9"/>
      <c r="EL22" s="9"/>
    </row>
    <row r="23" spans="2:142" ht="12" customHeight="1" thickBot="1">
      <c r="B23" s="93"/>
      <c r="C23" s="96"/>
      <c r="D23" s="91"/>
      <c r="E23" s="86" t="s">
        <v>38</v>
      </c>
      <c r="F23" s="126">
        <v>16</v>
      </c>
      <c r="G23" s="127">
        <v>14</v>
      </c>
      <c r="H23" s="128">
        <v>15</v>
      </c>
      <c r="I23" s="127">
        <v>17</v>
      </c>
      <c r="J23" s="127">
        <v>17</v>
      </c>
      <c r="K23" s="127">
        <v>14</v>
      </c>
      <c r="L23" s="115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66"/>
      <c r="X23" s="51"/>
      <c r="Y23" s="51"/>
      <c r="Z23" s="51"/>
      <c r="AA23" s="51"/>
      <c r="ED23" s="4"/>
      <c r="EL23" s="4"/>
    </row>
    <row r="24" spans="2:142" ht="12" customHeight="1">
      <c r="B24" s="94">
        <v>8</v>
      </c>
      <c r="C24" s="99" t="s">
        <v>46</v>
      </c>
      <c r="D24" s="89">
        <v>20</v>
      </c>
      <c r="E24" s="87" t="s">
        <v>40</v>
      </c>
      <c r="F24" s="126">
        <v>12</v>
      </c>
      <c r="G24" s="126">
        <v>9</v>
      </c>
      <c r="H24" s="129">
        <v>10</v>
      </c>
      <c r="I24" s="126">
        <v>12</v>
      </c>
      <c r="J24" s="126">
        <v>12</v>
      </c>
      <c r="K24" s="126">
        <v>13</v>
      </c>
      <c r="L24" s="115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66"/>
      <c r="X24" s="51"/>
      <c r="Y24" s="51"/>
      <c r="Z24" s="51"/>
      <c r="AA24" s="51"/>
      <c r="ED24" s="9"/>
      <c r="EL24" s="9"/>
    </row>
    <row r="25" spans="2:142" ht="12" customHeight="1" thickBot="1">
      <c r="B25" s="93"/>
      <c r="C25" s="96"/>
      <c r="D25" s="91"/>
      <c r="E25" s="116" t="s">
        <v>41</v>
      </c>
      <c r="F25" s="126">
        <v>15</v>
      </c>
      <c r="G25" s="127">
        <v>13</v>
      </c>
      <c r="H25" s="128">
        <v>14</v>
      </c>
      <c r="I25" s="127">
        <v>13</v>
      </c>
      <c r="J25" s="127">
        <v>13</v>
      </c>
      <c r="K25" s="127">
        <v>15</v>
      </c>
      <c r="L25" s="115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73"/>
      <c r="X25" s="51"/>
      <c r="Y25" s="51"/>
      <c r="Z25" s="51"/>
      <c r="AA25" s="51"/>
      <c r="ED25" s="4"/>
      <c r="EL25" s="4"/>
    </row>
    <row r="26" spans="2:142" ht="12" customHeight="1">
      <c r="B26" s="94">
        <v>9</v>
      </c>
      <c r="C26" s="99" t="s">
        <v>47</v>
      </c>
      <c r="D26" s="89">
        <v>20</v>
      </c>
      <c r="E26" s="86" t="s">
        <v>39</v>
      </c>
      <c r="F26" s="126">
        <v>15</v>
      </c>
      <c r="G26" s="127">
        <v>9</v>
      </c>
      <c r="H26" s="128">
        <v>10</v>
      </c>
      <c r="I26" s="127">
        <v>12</v>
      </c>
      <c r="J26" s="127">
        <v>13</v>
      </c>
      <c r="K26" s="127">
        <v>16</v>
      </c>
      <c r="L26" s="115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73"/>
      <c r="X26" s="114"/>
      <c r="Y26" s="51"/>
      <c r="Z26" s="51"/>
      <c r="AA26" s="51"/>
      <c r="ED26" s="9"/>
      <c r="EL26" s="34"/>
    </row>
    <row r="27" spans="2:142" ht="12" customHeight="1">
      <c r="B27" s="93"/>
      <c r="C27" s="96"/>
      <c r="D27" s="91"/>
      <c r="E27" s="86" t="s">
        <v>38</v>
      </c>
      <c r="F27" s="126">
        <v>16</v>
      </c>
      <c r="G27" s="126">
        <v>14</v>
      </c>
      <c r="H27" s="129">
        <v>16</v>
      </c>
      <c r="I27" s="126">
        <v>15</v>
      </c>
      <c r="J27" s="126">
        <v>16</v>
      </c>
      <c r="K27" s="126">
        <v>14</v>
      </c>
      <c r="L27" s="115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66"/>
      <c r="X27" s="51"/>
      <c r="Y27" s="51"/>
      <c r="Z27" s="51"/>
      <c r="AA27" s="51"/>
      <c r="ED27" s="11"/>
      <c r="EL27" s="28"/>
    </row>
    <row r="28" spans="2:142" ht="12" customHeight="1">
      <c r="B28" s="94">
        <v>10</v>
      </c>
      <c r="C28" s="97" t="s">
        <v>48</v>
      </c>
      <c r="D28" s="89">
        <v>10</v>
      </c>
      <c r="E28" s="87" t="s">
        <v>40</v>
      </c>
      <c r="F28" s="126">
        <v>10</v>
      </c>
      <c r="G28" s="127">
        <v>12</v>
      </c>
      <c r="H28" s="128">
        <v>12</v>
      </c>
      <c r="I28" s="127">
        <v>11</v>
      </c>
      <c r="J28" s="127">
        <v>9</v>
      </c>
      <c r="K28" s="127">
        <v>11</v>
      </c>
      <c r="L28" s="115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66"/>
      <c r="X28" s="51"/>
      <c r="Y28" s="51"/>
      <c r="Z28" s="51"/>
      <c r="AA28" s="51"/>
      <c r="ED28" s="19"/>
      <c r="EL28" s="19"/>
    </row>
    <row r="29" spans="2:142" ht="12" customHeight="1" thickBot="1">
      <c r="B29" s="93"/>
      <c r="C29" s="98"/>
      <c r="D29" s="91"/>
      <c r="E29" s="116" t="s">
        <v>41</v>
      </c>
      <c r="F29" s="126">
        <v>6</v>
      </c>
      <c r="G29" s="127">
        <v>7</v>
      </c>
      <c r="H29" s="128">
        <v>6</v>
      </c>
      <c r="I29" s="127">
        <v>7</v>
      </c>
      <c r="J29" s="127">
        <v>6</v>
      </c>
      <c r="K29" s="127">
        <v>8</v>
      </c>
      <c r="L29" s="115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66"/>
      <c r="X29" s="51"/>
      <c r="Y29" s="51"/>
      <c r="Z29" s="51"/>
      <c r="AA29" s="51"/>
      <c r="ED29" s="18"/>
      <c r="EL29" s="23"/>
    </row>
    <row r="30" spans="2:142" ht="12" customHeight="1">
      <c r="B30" s="94">
        <v>11</v>
      </c>
      <c r="C30" s="99" t="s">
        <v>49</v>
      </c>
      <c r="D30" s="89">
        <v>10</v>
      </c>
      <c r="E30" s="86" t="s">
        <v>39</v>
      </c>
      <c r="F30" s="126">
        <v>6</v>
      </c>
      <c r="G30" s="127">
        <v>3</v>
      </c>
      <c r="H30" s="128">
        <v>3</v>
      </c>
      <c r="I30" s="127">
        <v>6</v>
      </c>
      <c r="J30" s="127">
        <v>4</v>
      </c>
      <c r="K30" s="127">
        <v>5</v>
      </c>
      <c r="L30" s="115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66"/>
      <c r="X30" s="51"/>
      <c r="Y30" s="51"/>
      <c r="Z30" s="51"/>
      <c r="AA30" s="51"/>
      <c r="ED30" s="9"/>
      <c r="EL30" s="9"/>
    </row>
    <row r="31" spans="2:142" ht="12" customHeight="1">
      <c r="B31" s="93"/>
      <c r="C31" s="96"/>
      <c r="D31" s="91"/>
      <c r="E31" s="86" t="s">
        <v>38</v>
      </c>
      <c r="F31" s="126">
        <v>5</v>
      </c>
      <c r="G31" s="127">
        <v>6</v>
      </c>
      <c r="H31" s="128">
        <v>6</v>
      </c>
      <c r="I31" s="127">
        <v>5</v>
      </c>
      <c r="J31" s="127">
        <v>6</v>
      </c>
      <c r="K31" s="127">
        <v>4</v>
      </c>
      <c r="L31" s="115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66"/>
      <c r="X31" s="51"/>
      <c r="Y31" s="51"/>
      <c r="Z31" s="51"/>
      <c r="AA31" s="51"/>
      <c r="ED31" s="11"/>
      <c r="EL31" s="10"/>
    </row>
    <row r="32" spans="2:142" ht="12" customHeight="1">
      <c r="B32" s="94">
        <v>12</v>
      </c>
      <c r="C32" s="99" t="s">
        <v>36</v>
      </c>
      <c r="D32" s="89">
        <v>20</v>
      </c>
      <c r="E32" s="87" t="s">
        <v>40</v>
      </c>
      <c r="F32" s="126">
        <v>12</v>
      </c>
      <c r="G32" s="127">
        <v>9</v>
      </c>
      <c r="H32" s="128">
        <v>10</v>
      </c>
      <c r="I32" s="127">
        <v>9</v>
      </c>
      <c r="J32" s="127">
        <v>8</v>
      </c>
      <c r="K32" s="127">
        <v>10</v>
      </c>
      <c r="L32" s="115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66"/>
      <c r="X32" s="51"/>
      <c r="Y32" s="51"/>
      <c r="Z32" s="51"/>
      <c r="AA32" s="51"/>
      <c r="ED32" s="13"/>
      <c r="EL32" s="19"/>
    </row>
    <row r="33" spans="2:142" ht="12" customHeight="1" thickBot="1">
      <c r="B33" s="93"/>
      <c r="C33" s="96"/>
      <c r="D33" s="91"/>
      <c r="E33" s="116" t="s">
        <v>41</v>
      </c>
      <c r="F33" s="126">
        <v>17</v>
      </c>
      <c r="G33" s="127">
        <v>14</v>
      </c>
      <c r="H33" s="128">
        <v>14</v>
      </c>
      <c r="I33" s="127">
        <v>14</v>
      </c>
      <c r="J33" s="127">
        <v>13</v>
      </c>
      <c r="K33" s="127">
        <v>14</v>
      </c>
      <c r="L33" s="115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66"/>
      <c r="X33" s="51"/>
      <c r="Y33" s="51"/>
      <c r="Z33" s="51"/>
      <c r="AA33" s="51"/>
      <c r="ED33" s="18"/>
      <c r="EL33" s="23"/>
    </row>
    <row r="34" spans="2:142" ht="12" customHeight="1" thickBot="1">
      <c r="B34" s="94">
        <v>13</v>
      </c>
      <c r="C34" s="99" t="s">
        <v>37</v>
      </c>
      <c r="D34" s="89">
        <v>20</v>
      </c>
      <c r="E34" s="86" t="s">
        <v>39</v>
      </c>
      <c r="F34" s="126">
        <v>14</v>
      </c>
      <c r="G34" s="127">
        <v>7</v>
      </c>
      <c r="H34" s="128">
        <v>6</v>
      </c>
      <c r="I34" s="127">
        <v>11</v>
      </c>
      <c r="J34" s="127">
        <v>8</v>
      </c>
      <c r="K34" s="127">
        <v>11</v>
      </c>
      <c r="L34" s="115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66"/>
      <c r="X34" s="51"/>
      <c r="Y34" s="51"/>
      <c r="Z34" s="51"/>
      <c r="AA34" s="51"/>
      <c r="ED34" s="18"/>
      <c r="EL34" s="18"/>
    </row>
    <row r="35" spans="2:142" ht="12" customHeight="1">
      <c r="B35" s="93"/>
      <c r="C35" s="99"/>
      <c r="D35" s="89"/>
      <c r="E35" s="86" t="s">
        <v>38</v>
      </c>
      <c r="F35" s="126">
        <v>14</v>
      </c>
      <c r="G35" s="127">
        <v>13</v>
      </c>
      <c r="H35" s="128">
        <v>14</v>
      </c>
      <c r="I35" s="127">
        <v>15</v>
      </c>
      <c r="J35" s="127">
        <v>14</v>
      </c>
      <c r="K35" s="127">
        <v>14</v>
      </c>
      <c r="L35" s="115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66"/>
      <c r="X35" s="51"/>
      <c r="Y35" s="51"/>
      <c r="Z35" s="51"/>
      <c r="AA35" s="51"/>
      <c r="ED35" s="9"/>
      <c r="EL35" s="9"/>
    </row>
    <row r="36" spans="2:142" ht="12" customHeight="1" thickBot="1">
      <c r="B36" s="94">
        <v>14</v>
      </c>
      <c r="C36" s="97" t="s">
        <v>54</v>
      </c>
      <c r="D36" s="89">
        <v>10</v>
      </c>
      <c r="E36" s="87" t="s">
        <v>40</v>
      </c>
      <c r="F36" s="126">
        <v>5</v>
      </c>
      <c r="G36" s="127">
        <v>6</v>
      </c>
      <c r="H36" s="128">
        <v>5</v>
      </c>
      <c r="I36" s="127">
        <v>5</v>
      </c>
      <c r="J36" s="127">
        <v>4</v>
      </c>
      <c r="K36" s="127">
        <v>8</v>
      </c>
      <c r="L36" s="115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66"/>
      <c r="X36" s="51"/>
      <c r="Y36" s="51"/>
      <c r="Z36" s="51"/>
      <c r="AA36" s="51"/>
      <c r="AB36" s="2"/>
      <c r="AC36" s="2"/>
      <c r="AD36" s="2"/>
      <c r="ED36" s="4"/>
      <c r="EL36" s="4"/>
    </row>
    <row r="37" spans="2:142" ht="12" customHeight="1">
      <c r="B37" s="93"/>
      <c r="C37" s="98"/>
      <c r="D37" s="89"/>
      <c r="E37" s="116" t="s">
        <v>41</v>
      </c>
      <c r="F37" s="126">
        <v>14</v>
      </c>
      <c r="G37" s="127">
        <v>14</v>
      </c>
      <c r="H37" s="128">
        <v>13</v>
      </c>
      <c r="I37" s="127">
        <v>11</v>
      </c>
      <c r="J37" s="127">
        <v>12</v>
      </c>
      <c r="K37" s="127">
        <v>15</v>
      </c>
      <c r="L37" s="115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66"/>
      <c r="X37" s="51"/>
      <c r="Y37" s="51"/>
      <c r="Z37" s="51"/>
      <c r="AA37" s="51"/>
      <c r="AB37" s="2"/>
      <c r="AC37" s="2"/>
      <c r="AD37" s="2"/>
      <c r="ED37" s="9"/>
      <c r="EL37" s="9"/>
    </row>
    <row r="38" spans="2:27" ht="12.75">
      <c r="B38" s="94">
        <v>15</v>
      </c>
      <c r="C38" s="100" t="s">
        <v>50</v>
      </c>
      <c r="D38" s="89">
        <v>10</v>
      </c>
      <c r="E38" s="86" t="s">
        <v>39</v>
      </c>
      <c r="F38" s="126">
        <v>6</v>
      </c>
      <c r="G38" s="127">
        <v>3</v>
      </c>
      <c r="H38" s="128">
        <v>3</v>
      </c>
      <c r="I38" s="127">
        <v>5</v>
      </c>
      <c r="J38" s="127">
        <v>4</v>
      </c>
      <c r="K38" s="127">
        <v>5</v>
      </c>
      <c r="L38" s="115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51"/>
      <c r="X38" s="51"/>
      <c r="Y38" s="51"/>
      <c r="Z38" s="51"/>
      <c r="AA38" s="51"/>
    </row>
    <row r="39" spans="2:27" ht="13.5" thickBot="1">
      <c r="B39" s="101"/>
      <c r="C39" s="102"/>
      <c r="D39" s="103"/>
      <c r="E39" s="104" t="s">
        <v>38</v>
      </c>
      <c r="F39" s="131">
        <v>8</v>
      </c>
      <c r="G39" s="132">
        <v>7</v>
      </c>
      <c r="H39" s="132">
        <v>7</v>
      </c>
      <c r="I39" s="132">
        <v>7</v>
      </c>
      <c r="J39" s="132">
        <v>8</v>
      </c>
      <c r="K39" s="131">
        <v>6</v>
      </c>
      <c r="L39" s="115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73"/>
      <c r="X39" s="73"/>
      <c r="Y39" s="73"/>
      <c r="Z39" s="73"/>
      <c r="AA39" s="51"/>
    </row>
    <row r="40" spans="3:27" ht="13.5" thickTop="1">
      <c r="C40" s="45"/>
      <c r="D40" s="62"/>
      <c r="E40" s="67" t="s">
        <v>53</v>
      </c>
      <c r="F40" s="28">
        <f aca="true" t="shared" si="0" ref="F40:K40">+SUM(F12+F13+F18+F19+F28+F29+F36+F37)/2</f>
        <v>30.5</v>
      </c>
      <c r="G40" s="28">
        <f t="shared" si="0"/>
        <v>31</v>
      </c>
      <c r="H40" s="28">
        <f t="shared" si="0"/>
        <v>29.5</v>
      </c>
      <c r="I40" s="28">
        <f t="shared" si="0"/>
        <v>29.5</v>
      </c>
      <c r="J40" s="28">
        <f t="shared" si="0"/>
        <v>26.5</v>
      </c>
      <c r="K40" s="28">
        <f t="shared" si="0"/>
        <v>33.5</v>
      </c>
      <c r="L40" s="110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51"/>
      <c r="X40" s="51"/>
      <c r="Y40" s="51"/>
      <c r="Z40" s="80"/>
      <c r="AA40" s="51"/>
    </row>
    <row r="41" spans="3:27" ht="12.75">
      <c r="C41" s="68"/>
      <c r="D41" s="69"/>
      <c r="E41" s="61"/>
      <c r="F41" s="24"/>
      <c r="G41" s="24"/>
      <c r="H41" s="24"/>
      <c r="I41" s="24"/>
      <c r="J41" s="24"/>
      <c r="K41" s="24"/>
      <c r="L41" s="123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66"/>
      <c r="X41" s="66"/>
      <c r="Y41" s="66"/>
      <c r="Z41" s="66"/>
      <c r="AA41" s="51"/>
    </row>
    <row r="42" spans="2:27" ht="12.75">
      <c r="B42" s="64"/>
      <c r="C42" s="70"/>
      <c r="D42" s="62"/>
      <c r="E42" s="68" t="s">
        <v>31</v>
      </c>
      <c r="F42" s="105">
        <f aca="true" t="shared" si="1" ref="F42:K42">SUM(F10:F39)-F40</f>
        <v>292.5</v>
      </c>
      <c r="G42" s="105">
        <f t="shared" si="1"/>
        <v>235</v>
      </c>
      <c r="H42" s="105">
        <f t="shared" si="1"/>
        <v>246.5</v>
      </c>
      <c r="I42" s="105">
        <f t="shared" si="1"/>
        <v>265.5</v>
      </c>
      <c r="J42" s="105">
        <f t="shared" si="1"/>
        <v>257.5</v>
      </c>
      <c r="K42" s="118">
        <f t="shared" si="1"/>
        <v>266.5</v>
      </c>
      <c r="L42" s="115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51"/>
      <c r="X42" s="51"/>
      <c r="Y42" s="51"/>
      <c r="Z42" s="51"/>
      <c r="AA42" s="51"/>
    </row>
    <row r="43" spans="2:27" ht="12.75">
      <c r="B43" s="83"/>
      <c r="C43" s="65"/>
      <c r="D43" s="64"/>
      <c r="E43" s="59"/>
      <c r="F43" s="60"/>
      <c r="G43" s="60"/>
      <c r="H43" s="60"/>
      <c r="I43" s="60"/>
      <c r="J43" s="60"/>
      <c r="K43" s="60"/>
      <c r="L43" s="107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66"/>
      <c r="X43" s="66"/>
      <c r="Y43" s="66"/>
      <c r="Z43" s="66"/>
      <c r="AA43" s="51"/>
    </row>
    <row r="44" spans="2:27" ht="12.75">
      <c r="B44" s="79"/>
      <c r="C44" s="63"/>
      <c r="D44" s="63"/>
      <c r="E44" s="68" t="s">
        <v>32</v>
      </c>
      <c r="F44" s="11"/>
      <c r="G44" s="11"/>
      <c r="H44" s="11"/>
      <c r="I44" s="11"/>
      <c r="J44" s="11"/>
      <c r="K44" s="11"/>
      <c r="L44" s="109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51"/>
    </row>
    <row r="45" spans="2:27" ht="13.5" thickBot="1">
      <c r="B45" s="51"/>
      <c r="C45" s="3"/>
      <c r="D45" s="61"/>
      <c r="E45" s="61"/>
      <c r="F45" s="13"/>
      <c r="G45" s="13"/>
      <c r="H45" s="13"/>
      <c r="I45" s="13"/>
      <c r="J45" s="13"/>
      <c r="K45" s="13"/>
      <c r="L45" s="109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81"/>
      <c r="X45" s="81"/>
      <c r="Y45" s="81"/>
      <c r="Z45" s="81"/>
      <c r="AA45" s="51"/>
    </row>
    <row r="46" spans="2:143" ht="15" customHeight="1" thickTop="1">
      <c r="B46" s="2"/>
      <c r="C46" s="63"/>
      <c r="D46" s="63"/>
      <c r="E46" s="72" t="s">
        <v>33</v>
      </c>
      <c r="F46" s="44">
        <f aca="true" t="shared" si="2" ref="F46:K46">+SUM(F40+F42-F44)</f>
        <v>323</v>
      </c>
      <c r="G46" s="44">
        <f t="shared" si="2"/>
        <v>266</v>
      </c>
      <c r="H46" s="44">
        <f t="shared" si="2"/>
        <v>276</v>
      </c>
      <c r="I46" s="44">
        <f t="shared" si="2"/>
        <v>295</v>
      </c>
      <c r="J46" s="44">
        <f t="shared" si="2"/>
        <v>284</v>
      </c>
      <c r="K46" s="119">
        <f t="shared" si="2"/>
        <v>300</v>
      </c>
      <c r="L46" s="11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66"/>
      <c r="X46" s="66"/>
      <c r="Y46" s="66"/>
      <c r="Z46" s="66"/>
      <c r="AA46" s="51"/>
      <c r="EE46" s="9"/>
      <c r="EM46" s="20"/>
    </row>
    <row r="47" spans="3:143" ht="12" customHeight="1">
      <c r="C47" s="63"/>
      <c r="D47" s="63"/>
      <c r="E47" s="63"/>
      <c r="F47" s="13"/>
      <c r="G47" s="13"/>
      <c r="H47" s="13"/>
      <c r="I47" s="13"/>
      <c r="J47" s="13"/>
      <c r="K47" s="13"/>
      <c r="L47" s="109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75"/>
      <c r="X47" s="75"/>
      <c r="Y47" s="75"/>
      <c r="Z47" s="75"/>
      <c r="AA47" s="51"/>
      <c r="EE47" s="28">
        <f>+SUM(ED16+ED17+ED20+ED21+ED28+ED29+ED32+ED33)/4</f>
        <v>0</v>
      </c>
      <c r="EM47" s="28"/>
    </row>
    <row r="48" spans="5:143" ht="12" customHeight="1">
      <c r="E48" s="76" t="s">
        <v>34</v>
      </c>
      <c r="F48" s="32">
        <v>1</v>
      </c>
      <c r="G48" s="32">
        <v>6</v>
      </c>
      <c r="H48" s="32">
        <v>5</v>
      </c>
      <c r="I48" s="32">
        <v>3</v>
      </c>
      <c r="J48" s="32">
        <v>4</v>
      </c>
      <c r="K48" s="74">
        <v>2</v>
      </c>
      <c r="L48" s="112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51"/>
      <c r="X48" s="51"/>
      <c r="Y48" s="51"/>
      <c r="Z48" s="51"/>
      <c r="AA48" s="51"/>
      <c r="EE48" s="16"/>
      <c r="EM48" s="16"/>
    </row>
    <row r="49" spans="12:22" ht="12.75"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2:143" ht="12" customHeight="1"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EE50" s="10" t="e">
        <f>+SUM(ED13+ED15+ED18+ED19+ED22+ED23+ED24+ED25+ED26+ED27+ED30+ED31+ED35+ED36+ED37+#REF!)</f>
        <v>#REF!</v>
      </c>
      <c r="EM50" s="10"/>
    </row>
    <row r="51" spans="2:143" ht="12" customHeight="1">
      <c r="B51" s="71"/>
      <c r="U51" s="51"/>
      <c r="V51" s="51"/>
      <c r="W51" s="51"/>
      <c r="X51" s="51"/>
      <c r="Y51" s="51"/>
      <c r="Z51" s="51"/>
      <c r="AA51" s="51"/>
      <c r="EE51" s="26"/>
      <c r="EM51" s="26"/>
    </row>
    <row r="52" spans="2:143" ht="12" customHeight="1">
      <c r="B52" s="2"/>
      <c r="U52" s="51"/>
      <c r="V52" s="51"/>
      <c r="W52" s="51"/>
      <c r="X52" s="51"/>
      <c r="Y52" s="51"/>
      <c r="Z52" s="51"/>
      <c r="AA52" s="51"/>
      <c r="EE52" s="11"/>
      <c r="EM52" s="21"/>
    </row>
    <row r="53" spans="2:143" ht="12" customHeight="1" thickBot="1">
      <c r="B53" s="2"/>
      <c r="U53" s="51"/>
      <c r="V53" s="51"/>
      <c r="W53" s="51"/>
      <c r="X53" s="51"/>
      <c r="Y53" s="51"/>
      <c r="Z53" s="51"/>
      <c r="AA53" s="51"/>
      <c r="EE53" s="13"/>
      <c r="EM53" s="16"/>
    </row>
    <row r="54" spans="2:143" ht="12" customHeight="1" thickTop="1">
      <c r="B54" s="2"/>
      <c r="U54" s="51"/>
      <c r="V54" s="51"/>
      <c r="W54" s="66"/>
      <c r="X54" s="51"/>
      <c r="Y54" s="51"/>
      <c r="Z54" s="51"/>
      <c r="AA54" s="51"/>
      <c r="EE54" s="25" t="e">
        <f>+SUM(EE47+EE50-EE52)</f>
        <v>#REF!</v>
      </c>
      <c r="EM54" s="25"/>
    </row>
    <row r="55" spans="2:143" ht="12" customHeight="1">
      <c r="B55" s="2"/>
      <c r="U55" s="51"/>
      <c r="V55" s="51"/>
      <c r="W55" s="66"/>
      <c r="X55" s="51"/>
      <c r="Y55" s="51"/>
      <c r="Z55" s="51"/>
      <c r="AA55" s="51"/>
      <c r="EE55" s="13"/>
      <c r="EM55" s="13"/>
    </row>
    <row r="56" spans="2:27" ht="12.75">
      <c r="B56" s="2"/>
      <c r="U56" s="51"/>
      <c r="V56" s="51"/>
      <c r="W56" s="81"/>
      <c r="X56" s="66"/>
      <c r="Y56" s="51"/>
      <c r="Z56" s="51"/>
      <c r="AA56" s="51"/>
    </row>
    <row r="57" spans="21:27" ht="12.75">
      <c r="U57" s="51"/>
      <c r="V57" s="51"/>
      <c r="W57" s="66"/>
      <c r="X57" s="66"/>
      <c r="Y57" s="51"/>
      <c r="Z57" s="51"/>
      <c r="AA57" s="51"/>
    </row>
    <row r="58" spans="6:27" ht="12.75">
      <c r="F58" s="2"/>
      <c r="G58" s="2"/>
      <c r="H58" s="2"/>
      <c r="U58" s="51"/>
      <c r="V58" s="51"/>
      <c r="W58" s="75"/>
      <c r="X58" s="75"/>
      <c r="Y58" s="51"/>
      <c r="Z58" s="51"/>
      <c r="AA58" s="51"/>
    </row>
    <row r="59" spans="6:27" ht="12.75">
      <c r="F59" s="2"/>
      <c r="G59" s="2"/>
      <c r="H59" s="2"/>
      <c r="U59" s="51"/>
      <c r="V59" s="51"/>
      <c r="W59" s="51"/>
      <c r="X59" s="51"/>
      <c r="Y59" s="51"/>
      <c r="Z59" s="51"/>
      <c r="AA59" s="51"/>
    </row>
    <row r="60" spans="6:27" ht="12.75">
      <c r="F60" s="2"/>
      <c r="G60" s="2"/>
      <c r="H60" s="2"/>
      <c r="U60" s="51"/>
      <c r="V60" s="51"/>
      <c r="W60" s="51"/>
      <c r="X60" s="51"/>
      <c r="Y60" s="51"/>
      <c r="Z60" s="51"/>
      <c r="AA60" s="51"/>
    </row>
    <row r="61" spans="2:143" ht="12" customHeight="1">
      <c r="B61" s="2"/>
      <c r="C61" s="2"/>
      <c r="D61" s="2"/>
      <c r="E61" s="2"/>
      <c r="F61" s="2"/>
      <c r="G61" s="2"/>
      <c r="H61" s="2"/>
      <c r="U61" s="51"/>
      <c r="V61" s="51"/>
      <c r="W61" s="51"/>
      <c r="X61" s="51"/>
      <c r="Y61" s="51"/>
      <c r="Z61" s="51"/>
      <c r="AA61" s="51"/>
      <c r="EE61" s="32" t="e">
        <f>RANK(EE54,$F$56:$W$56)</f>
        <v>#REF!</v>
      </c>
      <c r="EM61" s="32" t="e">
        <f>RANK(EM54,$F$56:$W$56)</f>
        <v>#N/A</v>
      </c>
    </row>
    <row r="62" spans="21:143" ht="12" customHeight="1">
      <c r="U62" s="51"/>
      <c r="V62" s="51"/>
      <c r="W62" s="51"/>
      <c r="X62" s="51"/>
      <c r="Y62" s="51"/>
      <c r="Z62" s="51"/>
      <c r="AA62" s="51"/>
      <c r="DT62" s="2"/>
      <c r="DU62" s="2"/>
      <c r="DW62" s="2"/>
      <c r="DY62" s="2"/>
      <c r="EE62" s="2"/>
      <c r="EM62" s="2"/>
    </row>
    <row r="63" spans="5:27" ht="12" customHeight="1" thickBot="1">
      <c r="E63" s="2"/>
      <c r="U63" s="51"/>
      <c r="V63" s="51"/>
      <c r="W63" s="51"/>
      <c r="X63" s="51"/>
      <c r="Y63" s="51"/>
      <c r="Z63" s="51"/>
      <c r="AA63" s="51"/>
    </row>
    <row r="64" spans="5:135" ht="12" customHeight="1">
      <c r="E64" s="2"/>
      <c r="F64" s="2"/>
      <c r="G64" s="2"/>
      <c r="I64" s="2"/>
      <c r="J64" s="2"/>
      <c r="K64" s="2"/>
      <c r="L64" s="2"/>
      <c r="M64" s="2"/>
      <c r="O64" s="2"/>
      <c r="U64" s="51"/>
      <c r="V64" s="51"/>
      <c r="W64" s="51"/>
      <c r="X64" s="51"/>
      <c r="Y64" s="51"/>
      <c r="Z64" s="51"/>
      <c r="AA64" s="51"/>
      <c r="EE64" s="30" t="s">
        <v>19</v>
      </c>
    </row>
    <row r="65" spans="21:141" ht="12.75">
      <c r="U65" s="51"/>
      <c r="V65" s="51"/>
      <c r="W65" s="51"/>
      <c r="X65" s="51"/>
      <c r="Y65" s="51"/>
      <c r="Z65" s="51"/>
      <c r="AA65" s="51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</row>
    <row r="66" spans="6:141" ht="13.5" thickBot="1"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9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</row>
    <row r="67" spans="6:141" ht="12.75"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2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</row>
    <row r="68" spans="124:141" ht="12.75"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</row>
    <row r="69" spans="124:141" ht="12.75"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</row>
    <row r="70" spans="124:141" ht="13.5" thickBot="1"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</row>
    <row r="71" spans="124:141" ht="12.75"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</row>
    <row r="72" spans="124:141" ht="13.5" thickBot="1"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</row>
    <row r="73" spans="124:141" ht="12.75"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</row>
    <row r="74" spans="124:141" ht="13.5" thickBot="1"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</row>
    <row r="75" spans="124:141" ht="12.75"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</row>
    <row r="76" spans="124:141" ht="12.75"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</row>
    <row r="77" spans="124:141" ht="12.75"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3"/>
      <c r="EJ77" s="19"/>
      <c r="EK77" s="19"/>
    </row>
    <row r="78" spans="124:141" ht="13.5" thickBot="1"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</row>
    <row r="79" spans="124:141" ht="12.75"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</row>
    <row r="80" spans="124:141" ht="12.75"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</row>
    <row r="81" spans="124:141" ht="12.75">
      <c r="DT81" s="13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</row>
    <row r="82" spans="124:141" ht="13.5" thickBot="1">
      <c r="DT82" s="18"/>
      <c r="DU82" s="36"/>
      <c r="DV82" s="18"/>
      <c r="DW82" s="36"/>
      <c r="DX82" s="18"/>
      <c r="DY82" s="18"/>
      <c r="DZ82" s="18"/>
      <c r="EA82" s="36"/>
      <c r="EB82" s="18"/>
      <c r="EC82" s="18"/>
      <c r="ED82" s="18"/>
      <c r="EE82" s="18"/>
      <c r="EF82" s="18"/>
      <c r="EG82" s="18"/>
      <c r="EH82" s="36"/>
      <c r="EI82" s="18"/>
      <c r="EJ82" s="18"/>
      <c r="EK82" s="18"/>
    </row>
    <row r="83" spans="124:141" ht="12.75"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</row>
    <row r="84" spans="124:141" ht="13.5" thickBot="1">
      <c r="DT84" s="4"/>
      <c r="DU84" s="4"/>
      <c r="DV84" s="4"/>
      <c r="DW84" s="4"/>
      <c r="DX84" s="4"/>
      <c r="DY84" s="4"/>
      <c r="DZ84" s="4"/>
      <c r="EA84" s="23"/>
      <c r="EB84" s="4"/>
      <c r="EC84" s="4"/>
      <c r="ED84" s="23"/>
      <c r="EE84" s="4"/>
      <c r="EF84" s="4"/>
      <c r="EG84" s="4"/>
      <c r="EH84" s="4"/>
      <c r="EI84" s="4"/>
      <c r="EJ84" s="4"/>
      <c r="EK84" s="23"/>
    </row>
    <row r="85" spans="124:141" ht="12.75"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</row>
    <row r="86" spans="124:141" ht="13.5" thickBot="1">
      <c r="DT86" s="4"/>
      <c r="DU86" s="4"/>
      <c r="DV86" s="4"/>
      <c r="DW86" s="4"/>
      <c r="DX86" s="23"/>
      <c r="DY86" s="4"/>
      <c r="DZ86" s="4"/>
      <c r="EA86" s="4"/>
      <c r="EB86" s="23"/>
      <c r="EC86" s="4"/>
      <c r="ED86" s="4"/>
      <c r="EE86" s="4"/>
      <c r="EF86" s="4"/>
      <c r="EG86" s="4"/>
      <c r="EH86" s="4"/>
      <c r="EI86" s="4"/>
      <c r="EJ86" s="4"/>
      <c r="EK86" s="4"/>
    </row>
    <row r="87" spans="124:141" ht="12.75">
      <c r="DT87" s="9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7"/>
      <c r="EJ87" s="20"/>
      <c r="EK87" s="20"/>
    </row>
    <row r="88" spans="124:141" ht="12.75">
      <c r="DT88" s="28">
        <f aca="true" t="shared" si="3" ref="DT88:EK88">+SUM(DT65+DT66+DT69+DT70+DT77+DT78+DT81+DT82)/4</f>
        <v>0</v>
      </c>
      <c r="DU88" s="28">
        <f t="shared" si="3"/>
        <v>0</v>
      </c>
      <c r="DV88" s="28">
        <f t="shared" si="3"/>
        <v>0</v>
      </c>
      <c r="DW88" s="28">
        <f t="shared" si="3"/>
        <v>0</v>
      </c>
      <c r="DX88" s="28">
        <f t="shared" si="3"/>
        <v>0</v>
      </c>
      <c r="DY88" s="28">
        <f t="shared" si="3"/>
        <v>0</v>
      </c>
      <c r="DZ88" s="28">
        <f t="shared" si="3"/>
        <v>0</v>
      </c>
      <c r="EA88" s="28">
        <f t="shared" si="3"/>
        <v>0</v>
      </c>
      <c r="EB88" s="28">
        <f t="shared" si="3"/>
        <v>0</v>
      </c>
      <c r="EC88" s="28">
        <f t="shared" si="3"/>
        <v>0</v>
      </c>
      <c r="ED88" s="28">
        <f t="shared" si="3"/>
        <v>0</v>
      </c>
      <c r="EE88" s="28">
        <f t="shared" si="3"/>
        <v>0</v>
      </c>
      <c r="EF88" s="28">
        <f t="shared" si="3"/>
        <v>0</v>
      </c>
      <c r="EG88" s="28">
        <f t="shared" si="3"/>
        <v>0</v>
      </c>
      <c r="EH88" s="28">
        <f t="shared" si="3"/>
        <v>0</v>
      </c>
      <c r="EI88" s="28">
        <f t="shared" si="3"/>
        <v>0</v>
      </c>
      <c r="EJ88" s="28">
        <f t="shared" si="3"/>
        <v>0</v>
      </c>
      <c r="EK88" s="28">
        <f t="shared" si="3"/>
        <v>0</v>
      </c>
    </row>
    <row r="89" spans="124:141" ht="12.75">
      <c r="DT89" s="16"/>
      <c r="DU89" s="16"/>
      <c r="DV89" s="24"/>
      <c r="DW89" s="24"/>
      <c r="DX89" s="24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22"/>
      <c r="EJ89" s="16"/>
      <c r="EK89" s="16"/>
    </row>
    <row r="90" spans="124:141" ht="12.75">
      <c r="DT90" s="10" t="e">
        <f>+SUM(#REF!+#REF!+DT67+DT68+DT71+DT72+DT73+DT74+DT75+DT76+DT79+DT80+DT83+DT84+DT85+DT86)</f>
        <v>#REF!</v>
      </c>
      <c r="DU90" s="10" t="e">
        <f>+SUM(#REF!+#REF!+DU67+DU68+DU71+DU72+DU73+DU74+DU75+DU76+DU79+DU80+DU83+DU84+DU85+DU86)</f>
        <v>#REF!</v>
      </c>
      <c r="DV90" s="10" t="e">
        <f>+SUM(#REF!+#REF!+DV67+DV68+DV71+DV72+DV73+DV74+DV75+DV76+DV79+DV80+DV83+DV84+DV85+DV86)</f>
        <v>#REF!</v>
      </c>
      <c r="DW90" s="10" t="e">
        <f>+SUM(#REF!+#REF!+DW67+DW68+DW71+DW72+DW73+DW74+DW75+DW76+DW79+DW80+DW83+DW84+DW85+DW86)</f>
        <v>#REF!</v>
      </c>
      <c r="DX90" s="10" t="e">
        <f>+SUM(#REF!+#REF!+DX67+DX68+DX71+DX72+DX73+DX74+DX75+DX76+DX79+DX80+DX83+DX84+DX85+DX86)</f>
        <v>#REF!</v>
      </c>
      <c r="DY90" s="10" t="e">
        <f>+SUM(#REF!+#REF!+DY67+DY68+DY71+DY72+DY73+DY74+DY75+DY76+DY79+DY80+DY83+DY84+DY85+DY86)</f>
        <v>#REF!</v>
      </c>
      <c r="DZ90" s="10" t="e">
        <f>+SUM(#REF!+#REF!+DZ67+DZ68+DZ71+DZ72+DZ73+DZ74+DZ75+DZ76+DZ79+DZ80+DZ83+DZ84+DZ85+DZ86)</f>
        <v>#REF!</v>
      </c>
      <c r="EA90" s="10" t="e">
        <f>+SUM(#REF!+#REF!+EA67+EA68+EA71+EA72+EA73+EA74+EA75+EA76+EA79+EA80+EA83+EA84+EA85+EA86)</f>
        <v>#REF!</v>
      </c>
      <c r="EB90" s="10" t="e">
        <f>+SUM(#REF!+#REF!+EB67+EB68+EB71+EB72+EB73+EB74+EB75+EB76+EB79+EB80+EB83+EB84+EB85+EB86)</f>
        <v>#REF!</v>
      </c>
      <c r="EC90" s="10" t="e">
        <f>+SUM(#REF!+#REF!+EC67+EC68+EC71+EC72+EC73+EC74+EC75+EC76+EC79+EC80+EC83+EC84+EC85+EC86)</f>
        <v>#REF!</v>
      </c>
      <c r="ED90" s="10" t="e">
        <f>+SUM(#REF!+#REF!+ED67+ED68+ED71+ED72+ED73+ED74+ED75+ED76+ED79+ED80+ED83+ED84+ED85+ED86)</f>
        <v>#REF!</v>
      </c>
      <c r="EE90" s="10" t="e">
        <f>+SUM(#REF!+#REF!+EE67+EE68+EE71+EE72+EE73+EE74+EE75+EE76+EE79+EE80+EE83+EE84+EE85+EE86)</f>
        <v>#REF!</v>
      </c>
      <c r="EF90" s="10" t="e">
        <f>+SUM(#REF!+#REF!+EF67+EF68+EF71+EF72+EF73+EF74+EF75+EF76+EF79+EF80+EF83+EF84+EF85+EF86)</f>
        <v>#REF!</v>
      </c>
      <c r="EG90" s="10" t="e">
        <f>+SUM(#REF!+#REF!+EG67+EG68+EG71+EG72+EG73+EG74+EG75+EG76+EG79+EG80+EG83+EG84+EG85+EG86)</f>
        <v>#REF!</v>
      </c>
      <c r="EH90" s="10" t="e">
        <f>+SUM(#REF!+#REF!+EH67+EH68+EH71+EH72+EH73+EH74+EH75+EH76+EH79+EH80+EH83+EH84+EH85+EH86)</f>
        <v>#REF!</v>
      </c>
      <c r="EI90" s="10" t="e">
        <f>+SUM(#REF!+#REF!+EI67+EI68+EI71+EI72+EI73+EI74+EI75+EI76+EI79+EI80+EI83+EI84+EI85+EI86)</f>
        <v>#REF!</v>
      </c>
      <c r="EJ90" s="10" t="e">
        <f>+SUM(#REF!+#REF!+EJ67+EJ68+EJ71+EJ72+EJ73+EJ74+EJ75+EJ76+EJ79+EJ80+EJ83+EJ84+EJ85+EJ86)</f>
        <v>#REF!</v>
      </c>
      <c r="EK90" s="10" t="e">
        <f>+SUM(#REF!+#REF!+EK67+EK68+EK71+EK72+EK73+EK74+EK75+EK76+EK79+EK80+EK83+EK84+EK85+EK86)</f>
        <v>#REF!</v>
      </c>
    </row>
    <row r="91" spans="124:141" ht="12.75">
      <c r="DT91" s="26"/>
      <c r="DU91" s="26"/>
      <c r="DV91" s="16"/>
      <c r="DW91" s="26"/>
      <c r="DX91" s="26"/>
      <c r="DY91" s="26"/>
      <c r="DZ91" s="26"/>
      <c r="EA91" s="26"/>
      <c r="EB91" s="26"/>
      <c r="EC91" s="26"/>
      <c r="ED91" s="26"/>
      <c r="EE91" s="27"/>
      <c r="EF91" s="26"/>
      <c r="EG91" s="26"/>
      <c r="EH91" s="26"/>
      <c r="EI91" s="16"/>
      <c r="EJ91" s="26"/>
      <c r="EK91" s="26"/>
    </row>
    <row r="92" spans="124:141" ht="12.75"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4"/>
      <c r="EJ92" s="11"/>
      <c r="EK92" s="11"/>
    </row>
    <row r="93" spans="124:141" ht="13.5" thickBot="1">
      <c r="DT93" s="13"/>
      <c r="DU93" s="13"/>
      <c r="DV93" s="13"/>
      <c r="DW93" s="13"/>
      <c r="DX93" s="13"/>
      <c r="DY93" s="13"/>
      <c r="DZ93" s="13"/>
      <c r="EA93" s="13"/>
      <c r="EB93" s="12"/>
      <c r="EC93" s="13"/>
      <c r="ED93" s="13"/>
      <c r="EE93" s="13"/>
      <c r="EF93" s="13"/>
      <c r="EG93" s="13"/>
      <c r="EH93" s="13"/>
      <c r="EI93" s="13"/>
      <c r="EJ93" s="13"/>
      <c r="EK93" s="13"/>
    </row>
    <row r="94" spans="124:141" ht="13.5" thickTop="1">
      <c r="DT94" s="25" t="e">
        <f aca="true" t="shared" si="4" ref="DT94:EK94">+SUM(DT88+DT90-DT92)</f>
        <v>#REF!</v>
      </c>
      <c r="DU94" s="25" t="e">
        <f t="shared" si="4"/>
        <v>#REF!</v>
      </c>
      <c r="DV94" s="25" t="e">
        <f t="shared" si="4"/>
        <v>#REF!</v>
      </c>
      <c r="DW94" s="25" t="e">
        <f t="shared" si="4"/>
        <v>#REF!</v>
      </c>
      <c r="DX94" s="25" t="e">
        <f t="shared" si="4"/>
        <v>#REF!</v>
      </c>
      <c r="DY94" s="25" t="e">
        <f t="shared" si="4"/>
        <v>#REF!</v>
      </c>
      <c r="DZ94" s="25" t="e">
        <f t="shared" si="4"/>
        <v>#REF!</v>
      </c>
      <c r="EA94" s="25" t="e">
        <f t="shared" si="4"/>
        <v>#REF!</v>
      </c>
      <c r="EB94" s="25" t="e">
        <f t="shared" si="4"/>
        <v>#REF!</v>
      </c>
      <c r="EC94" s="25" t="e">
        <f t="shared" si="4"/>
        <v>#REF!</v>
      </c>
      <c r="ED94" s="25" t="e">
        <f t="shared" si="4"/>
        <v>#REF!</v>
      </c>
      <c r="EE94" s="25" t="e">
        <f t="shared" si="4"/>
        <v>#REF!</v>
      </c>
      <c r="EF94" s="25" t="e">
        <f t="shared" si="4"/>
        <v>#REF!</v>
      </c>
      <c r="EG94" s="25" t="e">
        <f t="shared" si="4"/>
        <v>#REF!</v>
      </c>
      <c r="EH94" s="25" t="e">
        <f t="shared" si="4"/>
        <v>#REF!</v>
      </c>
      <c r="EI94" s="25" t="e">
        <f t="shared" si="4"/>
        <v>#REF!</v>
      </c>
      <c r="EJ94" s="25" t="e">
        <f t="shared" si="4"/>
        <v>#REF!</v>
      </c>
      <c r="EK94" s="25" t="e">
        <f t="shared" si="4"/>
        <v>#REF!</v>
      </c>
    </row>
    <row r="95" spans="124:141" ht="12.75">
      <c r="DT95" s="13"/>
      <c r="DU95" s="13"/>
      <c r="DV95" s="13"/>
      <c r="DW95" s="13"/>
      <c r="DX95" s="13"/>
      <c r="DY95" s="13"/>
      <c r="DZ95" s="13"/>
      <c r="EA95" s="13"/>
      <c r="EB95" s="13"/>
      <c r="EC95" s="16"/>
      <c r="ED95" s="13"/>
      <c r="EE95" s="13"/>
      <c r="EF95" s="13"/>
      <c r="EG95" s="13"/>
      <c r="EH95" s="13"/>
      <c r="EI95" s="12"/>
      <c r="EJ95" s="13"/>
      <c r="EK95" s="13"/>
    </row>
    <row r="96" spans="124:141" ht="12.75">
      <c r="DT96" s="32" t="e">
        <f aca="true" t="shared" si="5" ref="DT96:EK96">RANK(DT94,$F$56:$W$56)</f>
        <v>#REF!</v>
      </c>
      <c r="DU96" s="32" t="e">
        <f t="shared" si="5"/>
        <v>#REF!</v>
      </c>
      <c r="DV96" s="32" t="e">
        <f t="shared" si="5"/>
        <v>#REF!</v>
      </c>
      <c r="DW96" s="32" t="e">
        <f t="shared" si="5"/>
        <v>#REF!</v>
      </c>
      <c r="DX96" s="32" t="e">
        <f t="shared" si="5"/>
        <v>#REF!</v>
      </c>
      <c r="DY96" s="32" t="e">
        <f t="shared" si="5"/>
        <v>#REF!</v>
      </c>
      <c r="DZ96" s="32" t="e">
        <f t="shared" si="5"/>
        <v>#REF!</v>
      </c>
      <c r="EA96" s="32" t="e">
        <f t="shared" si="5"/>
        <v>#REF!</v>
      </c>
      <c r="EB96" s="32" t="e">
        <f t="shared" si="5"/>
        <v>#REF!</v>
      </c>
      <c r="EC96" s="32" t="e">
        <f t="shared" si="5"/>
        <v>#REF!</v>
      </c>
      <c r="ED96" s="32" t="e">
        <f t="shared" si="5"/>
        <v>#REF!</v>
      </c>
      <c r="EE96" s="32" t="e">
        <f t="shared" si="5"/>
        <v>#REF!</v>
      </c>
      <c r="EF96" s="32" t="e">
        <f t="shared" si="5"/>
        <v>#REF!</v>
      </c>
      <c r="EG96" s="32" t="e">
        <f t="shared" si="5"/>
        <v>#REF!</v>
      </c>
      <c r="EH96" s="32" t="e">
        <f t="shared" si="5"/>
        <v>#REF!</v>
      </c>
      <c r="EI96" s="32" t="e">
        <f t="shared" si="5"/>
        <v>#REF!</v>
      </c>
      <c r="EJ96" s="32" t="e">
        <f t="shared" si="5"/>
        <v>#REF!</v>
      </c>
      <c r="EK96" s="32" t="e">
        <f t="shared" si="5"/>
        <v>#REF!</v>
      </c>
    </row>
    <row r="97" spans="124:141" ht="12.75">
      <c r="DT97" s="2"/>
      <c r="DU97" s="2"/>
      <c r="DW97" s="2"/>
      <c r="DX97" s="2"/>
      <c r="DY97" s="2"/>
      <c r="DZ97" s="2"/>
      <c r="EA97" s="2"/>
      <c r="EC97" s="2"/>
      <c r="ED97" s="2"/>
      <c r="EF97" s="2"/>
      <c r="EG97" s="2"/>
      <c r="EH97" s="2"/>
      <c r="EJ97" s="2"/>
      <c r="EK97" s="2"/>
    </row>
    <row r="98" ht="13.5" thickBot="1">
      <c r="EJ98" s="1"/>
    </row>
    <row r="99" spans="124:141" ht="12.75">
      <c r="DT99" s="30" t="s">
        <v>19</v>
      </c>
      <c r="DU99" s="30" t="s">
        <v>24</v>
      </c>
      <c r="DV99" s="30" t="s">
        <v>10</v>
      </c>
      <c r="DW99" s="30" t="s">
        <v>20</v>
      </c>
      <c r="DX99" s="30" t="s">
        <v>14</v>
      </c>
      <c r="DY99" s="30" t="s">
        <v>16</v>
      </c>
      <c r="DZ99" s="30" t="s">
        <v>12</v>
      </c>
      <c r="EA99" s="30" t="s">
        <v>26</v>
      </c>
      <c r="EB99" s="30" t="s">
        <v>13</v>
      </c>
      <c r="EC99" s="30" t="s">
        <v>15</v>
      </c>
      <c r="ED99" s="30" t="s">
        <v>22</v>
      </c>
      <c r="EE99" s="30" t="s">
        <v>11</v>
      </c>
      <c r="EF99" s="30" t="s">
        <v>17</v>
      </c>
      <c r="EG99" s="30" t="s">
        <v>25</v>
      </c>
      <c r="EH99" s="30" t="s">
        <v>23</v>
      </c>
      <c r="EI99" s="30" t="s">
        <v>9</v>
      </c>
      <c r="EJ99" s="31" t="s">
        <v>21</v>
      </c>
      <c r="EK99" s="30" t="s">
        <v>18</v>
      </c>
    </row>
    <row r="100" spans="124:141" ht="12.75">
      <c r="DT100" s="41" t="s">
        <v>7</v>
      </c>
      <c r="DU100" s="41" t="s">
        <v>8</v>
      </c>
      <c r="DV100" s="41" t="s">
        <v>8</v>
      </c>
      <c r="DW100" s="41" t="s">
        <v>8</v>
      </c>
      <c r="DX100" s="41" t="s">
        <v>8</v>
      </c>
      <c r="DY100" s="41" t="s">
        <v>7</v>
      </c>
      <c r="DZ100" s="41" t="s">
        <v>7</v>
      </c>
      <c r="EA100" s="41" t="s">
        <v>8</v>
      </c>
      <c r="EB100" s="41" t="s">
        <v>7</v>
      </c>
      <c r="EC100" s="41" t="s">
        <v>7</v>
      </c>
      <c r="ED100" s="41" t="s">
        <v>8</v>
      </c>
      <c r="EE100" s="41" t="s">
        <v>7</v>
      </c>
      <c r="EF100" s="41" t="s">
        <v>8</v>
      </c>
      <c r="EG100" s="41" t="s">
        <v>7</v>
      </c>
      <c r="EH100" s="41" t="s">
        <v>8</v>
      </c>
      <c r="EI100" s="41" t="s">
        <v>8</v>
      </c>
      <c r="EJ100" s="41" t="s">
        <v>7</v>
      </c>
      <c r="EK100" s="41" t="s">
        <v>8</v>
      </c>
    </row>
    <row r="101" spans="124:141" ht="12.75">
      <c r="DT101" s="42">
        <f aca="true" t="shared" si="6" ref="DT101:EK101">+SUM(DT79+DT80+DT81+DT82)</f>
        <v>0</v>
      </c>
      <c r="DU101" s="42">
        <f t="shared" si="6"/>
        <v>0</v>
      </c>
      <c r="DV101" s="42">
        <f t="shared" si="6"/>
        <v>0</v>
      </c>
      <c r="DW101" s="42">
        <f t="shared" si="6"/>
        <v>0</v>
      </c>
      <c r="DX101" s="42">
        <f t="shared" si="6"/>
        <v>0</v>
      </c>
      <c r="DY101" s="42">
        <f t="shared" si="6"/>
        <v>0</v>
      </c>
      <c r="DZ101" s="42">
        <f t="shared" si="6"/>
        <v>0</v>
      </c>
      <c r="EA101" s="42">
        <f t="shared" si="6"/>
        <v>0</v>
      </c>
      <c r="EB101" s="42">
        <f t="shared" si="6"/>
        <v>0</v>
      </c>
      <c r="EC101" s="42">
        <f t="shared" si="6"/>
        <v>0</v>
      </c>
      <c r="ED101" s="42">
        <f t="shared" si="6"/>
        <v>0</v>
      </c>
      <c r="EE101" s="42">
        <f t="shared" si="6"/>
        <v>0</v>
      </c>
      <c r="EF101" s="42">
        <f t="shared" si="6"/>
        <v>0</v>
      </c>
      <c r="EG101" s="42">
        <f t="shared" si="6"/>
        <v>0</v>
      </c>
      <c r="EH101" s="42">
        <f t="shared" si="6"/>
        <v>0</v>
      </c>
      <c r="EI101" s="42">
        <f t="shared" si="6"/>
        <v>0</v>
      </c>
      <c r="EJ101" s="42">
        <f t="shared" si="6"/>
        <v>0</v>
      </c>
      <c r="EK101" s="42">
        <f t="shared" si="6"/>
        <v>0</v>
      </c>
    </row>
  </sheetData>
  <sheetProtection/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</dc:creator>
  <cp:keywords/>
  <dc:description/>
  <cp:lastModifiedBy>Mike Childerley</cp:lastModifiedBy>
  <cp:lastPrinted>2014-10-01T06:47:59Z</cp:lastPrinted>
  <dcterms:created xsi:type="dcterms:W3CDTF">2006-10-27T11:13:21Z</dcterms:created>
  <dcterms:modified xsi:type="dcterms:W3CDTF">2014-10-01T06:51:55Z</dcterms:modified>
  <cp:category/>
  <cp:version/>
  <cp:contentType/>
  <cp:contentStatus/>
</cp:coreProperties>
</file>